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РАБОТА\ТЕНДЕРА\2026\1 квартал\ЗЦПТ Товары Февраль\Объявление на Рус\"/>
    </mc:Choice>
  </mc:AlternateContent>
  <bookViews>
    <workbookView xWindow="0" yWindow="0" windowWidth="28800" windowHeight="12135"/>
  </bookViews>
  <sheets>
    <sheet name="товары" sheetId="2" r:id="rId1"/>
    <sheet name="Лист1" sheetId="3" r:id="rId2"/>
  </sheets>
  <definedNames>
    <definedName name="_xlnm._FilterDatabase" localSheetId="0" hidden="1">товары!$A$5:$GM$6</definedName>
    <definedName name="_xlnm.Print_Area" localSheetId="0">товары!$A$1:$N$49</definedName>
  </definedNames>
  <calcPr calcId="152511"/>
</workbook>
</file>

<file path=xl/calcChain.xml><?xml version="1.0" encoding="utf-8"?>
<calcChain xmlns="http://schemas.openxmlformats.org/spreadsheetml/2006/main">
  <c r="J7" i="2" l="1"/>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6" i="2" l="1"/>
  <c r="J44" i="2" s="1"/>
</calcChain>
</file>

<file path=xl/sharedStrings.xml><?xml version="1.0" encoding="utf-8"?>
<sst xmlns="http://schemas.openxmlformats.org/spreadsheetml/2006/main" count="400" uniqueCount="179">
  <si>
    <t>№ Лота</t>
  </si>
  <si>
    <t>Наименование заказчика (его структурное подразделение)</t>
  </si>
  <si>
    <t>№ позиции по Плану закупок</t>
  </si>
  <si>
    <t>код по ЕНС ТРУ*</t>
  </si>
  <si>
    <t>ЦЖС</t>
  </si>
  <si>
    <t>Алтайский край, город Горняк, Восточный ж/д участок</t>
  </si>
  <si>
    <t>Место поставки товаров</t>
  </si>
  <si>
    <t>Срок поставки товаров</t>
  </si>
  <si>
    <t>Размер авансового платежа, %</t>
  </si>
  <si>
    <t xml:space="preserve">*ЕНС ТРУ - Единый номенклуатурный справочник товаров, работ и услуг Товарищества с ограниченной ответственностью "Самрук-Қазына Контракт", размещенный на сайте: www.skc.kz
</t>
  </si>
  <si>
    <t xml:space="preserve">                                                                                      </t>
  </si>
  <si>
    <t>Перечень закупаемых товаров</t>
  </si>
  <si>
    <t>Наименование закупаемых товаров</t>
  </si>
  <si>
    <t>Единица измерения</t>
  </si>
  <si>
    <t>Кол-во (объем)</t>
  </si>
  <si>
    <t>Сумма выделенная для закупки без учета НДС в рублях</t>
  </si>
  <si>
    <t>Дополнительная характеристика закупаемых товаров</t>
  </si>
  <si>
    <t>Сумма выделенная для закупки за единицу без учета НДС в рублях</t>
  </si>
  <si>
    <t>Условия поставки в соответствии с ИНКОТЕРМС 2010</t>
  </si>
  <si>
    <t>DDP</t>
  </si>
  <si>
    <t>филиала АО "НК "КТЖ"-"ВЖУ"</t>
  </si>
  <si>
    <t>Директор                                                                                                                                                                                                   Д.У.Кожахметов</t>
  </si>
  <si>
    <t>0, окончательный расчет в течение 30 календарных дней с даты подписания акта приема-передачи товаров</t>
  </si>
  <si>
    <t xml:space="preserve">Приложение 1
к объявлению
</t>
  </si>
  <si>
    <t>796 штука</t>
  </si>
  <si>
    <t>704 набор</t>
  </si>
  <si>
    <t>839 Комплект</t>
  </si>
  <si>
    <t>с даты подпиаия договора в течение 90 календарных дней</t>
  </si>
  <si>
    <t>419 Т</t>
  </si>
  <si>
    <t>469 Т</t>
  </si>
  <si>
    <t>470 Т</t>
  </si>
  <si>
    <t>471 Т</t>
  </si>
  <si>
    <t>472 Т</t>
  </si>
  <si>
    <t>481 Т</t>
  </si>
  <si>
    <t>489 Т</t>
  </si>
  <si>
    <t>498 Т</t>
  </si>
  <si>
    <t>515 Т</t>
  </si>
  <si>
    <t>516 Т</t>
  </si>
  <si>
    <t>520 Т</t>
  </si>
  <si>
    <t>526 Т</t>
  </si>
  <si>
    <t>527 Т</t>
  </si>
  <si>
    <t>543 Т</t>
  </si>
  <si>
    <t>544 Т</t>
  </si>
  <si>
    <t>549 Т</t>
  </si>
  <si>
    <t>550 Т</t>
  </si>
  <si>
    <t>556 Т</t>
  </si>
  <si>
    <t>567 Т</t>
  </si>
  <si>
    <t>593 Т</t>
  </si>
  <si>
    <t>598 Т</t>
  </si>
  <si>
    <t>600 Т</t>
  </si>
  <si>
    <t>601 Т</t>
  </si>
  <si>
    <t>602 Т</t>
  </si>
  <si>
    <t>603 Т</t>
  </si>
  <si>
    <t>604 Т</t>
  </si>
  <si>
    <t>606 Т</t>
  </si>
  <si>
    <t>607 Т</t>
  </si>
  <si>
    <t>608 Т</t>
  </si>
  <si>
    <t>609 Т</t>
  </si>
  <si>
    <t>610 Т</t>
  </si>
  <si>
    <t>612 Т</t>
  </si>
  <si>
    <t>613 Т</t>
  </si>
  <si>
    <t>614 Т</t>
  </si>
  <si>
    <t>620 Т</t>
  </si>
  <si>
    <t>622 Т</t>
  </si>
  <si>
    <t>623 Т</t>
  </si>
  <si>
    <t>624 Т</t>
  </si>
  <si>
    <t>263030.900.000026</t>
  </si>
  <si>
    <t>274033.000.000000</t>
  </si>
  <si>
    <t>274015.300.000000</t>
  </si>
  <si>
    <t>274039.900.000030</t>
  </si>
  <si>
    <t>274039.900.000017</t>
  </si>
  <si>
    <t>257330.650.000017</t>
  </si>
  <si>
    <t>273213.500.000001</t>
  </si>
  <si>
    <t>257330.650.000002</t>
  </si>
  <si>
    <t>257330.230.000000</t>
  </si>
  <si>
    <t>259929.300.000001</t>
  </si>
  <si>
    <t>257330.630.000000</t>
  </si>
  <si>
    <t>274022.900.000000</t>
  </si>
  <si>
    <t>273313.900.000042</t>
  </si>
  <si>
    <t>222929.900.000004</t>
  </si>
  <si>
    <t>259929.490.000092</t>
  </si>
  <si>
    <t>273213.700.000084</t>
  </si>
  <si>
    <t>257310.100.000007</t>
  </si>
  <si>
    <t>273311.100.000003</t>
  </si>
  <si>
    <t>257330.600.000002</t>
  </si>
  <si>
    <t>257340.300.000002</t>
  </si>
  <si>
    <t>274021.000.000003</t>
  </si>
  <si>
    <t>274042.500.000024</t>
  </si>
  <si>
    <t>261140.500.000007</t>
  </si>
  <si>
    <t>271222.900.000005</t>
  </si>
  <si>
    <t>222213.000.000024</t>
  </si>
  <si>
    <t>274025.300.000003</t>
  </si>
  <si>
    <t>271161.000.000094</t>
  </si>
  <si>
    <t>257340.390.000026</t>
  </si>
  <si>
    <t>139919.900.000025</t>
  </si>
  <si>
    <t>139919.900.000009</t>
  </si>
  <si>
    <t>274039.900.000018</t>
  </si>
  <si>
    <t>271222.900.000013</t>
  </si>
  <si>
    <t>271222.900.000014</t>
  </si>
  <si>
    <t>259929.490.000285</t>
  </si>
  <si>
    <t>222929.900.000150</t>
  </si>
  <si>
    <t>282970.300.000018</t>
  </si>
  <si>
    <t>Разрядник</t>
  </si>
  <si>
    <t>Прожектор светодиодный 100Вт</t>
  </si>
  <si>
    <t>Лампа светодиодная Е27, 20Вт</t>
  </si>
  <si>
    <t>Лампа светодиодная</t>
  </si>
  <si>
    <t>Лом-ледоруб</t>
  </si>
  <si>
    <t>КАБЕЛЬ UTP 5E</t>
  </si>
  <si>
    <t>Скребок</t>
  </si>
  <si>
    <t>КУСАЧКИ</t>
  </si>
  <si>
    <t>Лестница</t>
  </si>
  <si>
    <t>Набор отверток</t>
  </si>
  <si>
    <t>Светильник офиссный диодный</t>
  </si>
  <si>
    <t>Удлинитель</t>
  </si>
  <si>
    <t>Стремянка</t>
  </si>
  <si>
    <t>СТРЕМЯНКА</t>
  </si>
  <si>
    <t>Кабель</t>
  </si>
  <si>
    <t>Лопата</t>
  </si>
  <si>
    <t>ВЫКЛЮЧАТЕЛЬ 220В</t>
  </si>
  <si>
    <t>Набор электрика</t>
  </si>
  <si>
    <t>Набор буров</t>
  </si>
  <si>
    <t>Фонарь аккумуляторный</t>
  </si>
  <si>
    <t>Патрон</t>
  </si>
  <si>
    <t>РОЗЕТКА</t>
  </si>
  <si>
    <t>Автоматический выключатель</t>
  </si>
  <si>
    <t>Распределительная коробка</t>
  </si>
  <si>
    <t>Светодиодный светильник</t>
  </si>
  <si>
    <t>Ограничитель перенапряжения</t>
  </si>
  <si>
    <t>НАБОР СВЕРЕЛ</t>
  </si>
  <si>
    <t>Изолента</t>
  </si>
  <si>
    <t>ИЗОЛЕНТА ПХВ</t>
  </si>
  <si>
    <t>Выключатель автоматический</t>
  </si>
  <si>
    <t>Выключатель</t>
  </si>
  <si>
    <t>Когти</t>
  </si>
  <si>
    <t>Концевая муфта</t>
  </si>
  <si>
    <t>Паяльник</t>
  </si>
  <si>
    <t>Кабель КГТП 4*25</t>
  </si>
  <si>
    <t>ГОСТ 16357-83. РВП-10. Для защиты электрооборудования высокого напряжения (60 кВ и выше) от грозовых перенапряжений разрядники комплектуются из типовых элементов, РВП - разрядник вентильный подстанционный, облегченной конструкции и не имеющий шунтирующих сопротивлений.</t>
  </si>
  <si>
    <t>Общие характеристики Тип установки: стационарный Способ установки: на дуге крепления Размещение: на улице Назначение: общего назначения Материал арматуры: металл Источник света: светодиоды Технические характеристики Мощность: не менее 100 Ватт Напряжение: 230 В Класс электробезопасности: I Степень пылевлагозащиты: IP65 Цветовая температура: не менее 6500 К Свет: холодный белый Индекс цветопередачи: не менее 70 Ra Световой поток: не менее 3750 лм Срок службы: не менее 30000 ч Рабочий диапазон температур: от -40° до +50°С Особенности: Цвет арматуры черный Количество: 10 штук</t>
  </si>
  <si>
    <t>цоколь Е27, мощность 20Вт, тип колбы А60, световой поток 1650Лм, цветовая температура 4000К (Белый свет), срок службы 30000 часов</t>
  </si>
  <si>
    <t>Цоколь Е-40, теплый белый - 2700-3500 К, мощность не более 65 Вт, длительность срока службы не менее 50000 часов. Заменяет обычные л ампы накаливания - 200 Вт, выходное напряжение 100-240 В, люмены - 6300 лм, угол пучка - 360 градусов, степень защиты - IP60. Кроме производства Китай. Светодиоды лучших мировых производителей.</t>
  </si>
  <si>
    <t>Светодиодная лампа цоколь Е40, потребляемой мощностью 100 Вт, световой поток 6400 Лм, цветовая температурв 6500 К, длительность срок а службы не менее 50000 часов.</t>
  </si>
  <si>
    <t>Лом-ледоруб: специальная топорообразная заточка одного или двух концов (используется дворниками для скола льда). Черенок выполнен из  металла, топорообразная заточка приварена или слитная с черенком, весом не менее 3,5 кг.</t>
  </si>
  <si>
    <t>Кабель UTP категория 5e</t>
  </si>
  <si>
    <t>Скребок-движок для снега, мм 750 х 370 х 0,8 (цинк)</t>
  </si>
  <si>
    <t xml:space="preserve">Боковые, для снятия изоляции защитная изоляция рукояток до 1000 В.Имеют режущие кромки для снятия изоляции с проводов сечением 1,5 мм?, 2,5 мм?Длина: 160 мм.Материал инструмента: инструментальная сталь с хромированным покрытием.Покрытие рукояток: ударопрочный </t>
  </si>
  <si>
    <t>Пожарная. Тип лестницы Л3К, 3-х коленчатая; длина в сложенном виде 4,380м, длина в развернутом виде 10,7м, масса 46,5кг.</t>
  </si>
  <si>
    <t>Набор отверток изолированных/диэлектрических  предназначен для выполнения электромонтажных работ под напряжением от 1000 Вольт перем енного тока или до 1500 Вольт постоянного тока. Стержень из хромованадиевой стали покрыт изоляционным материалом. Оксидированный намагниченный наконечник обеспечивает удобство в работе. Эргономичная изолированная двухкомпонентная рукоятка. Комплектация 6 шт.; 1) SL3,0 x 75 мм; 2) 4,0 x 100 мм; 3) 5,5 x 125 мм; 4) PH1 x 80 мм; 5) 2 x 100 мм; 6)100-250В тестер.</t>
  </si>
  <si>
    <t>КА-48Q Световой поток, 3850Лм, степень защиты IP20, входное напряжение 170-250В,количество диодов 36 потребляемая мощьность 46Вт, ср ок службы светодиодов 100 000ч.</t>
  </si>
  <si>
    <t>Четырех местный, суммарная мощность потребителей - 2500 Вт. Номинальный ток - 10 а. Длина шнура - 50 м. сечение кабеля 3*1,5</t>
  </si>
  <si>
    <t>ССВ-2,1 Полная длина стремянки (L), мм: 2077. Высота рабочей площадки (h), мм: 1300. Ширина вершины лестницы (a), мм: 360. Ширина ос нования лестницы (b), мм: 690. Шаг ступеней (с), мм: 340. Масса, кг: 10,75. Количество ступеней (n), шт.: 4." Данная стремянка приме няется при работах, когда необходимо установить ее к вертикальным поверхностям. Рабочая площадка имеет держатель из нержавеющей стал и. Ступени покрыты противоскользящей крошкой. Все металлические детали выполнены из нержавеющей стали, либо из оцинкованного железа.  ССВ подходят для работ на открытом воздухе. В разложенном рабочем положении лестничная секция и опорная секция имеют одинаковый нак лон к плоскости пола (площади), на которой устанавливается стремянка. Стремянка состоит из двух секций – лестничной секции и опорной  секции. Тетивы лестничной секции удлиненны над рабочей полкой стремянки примерно на 90 см и жестко замкнуты между собой упором для рук. Два шарнирных механизма, обеспечивающих подвижное сочленение секций стремянки, жестко (двумя болтовыми соединениями каждый) укр еплены в верхней части лестничной секции. Механизмы имеют оси, проходящие сквозь профиль верхнего конца каждой тетивы опорной секции . Свободный, практически без сопротивления трения, поворот секций относительно друг друга обеспечивается наличием фторопластовых шай б в шарнирных механизмах. Резьбовые части всех болтовых соединений закрыты колпачковыми шайбами. Стремянка в рабочем положении жестк о зафиксирована как от раздвижения, так и от сложения, во-первых, съемными жесткими фиксаторами, во-вторых механизмом фиксации рабоч ей площадки. Стремянка оборудована верхними рабочими полками (площадками) и, по желанию клиента, съемными полочками для инструментов . Ступени стремянки в рабочем положении имеют горизонтальную верхнюю поверхность (за исключением первой и последней ступеней) и прот ивоскользящее покрытие. Стремянка изготавливается из стеклопластикового профиля, который имеет форму прямоугольной трубы с размерами  сечения 40х25 мм. Основание стремянки базовой модели имеет подпятник, выполненный в виде башмаков из резины с рифленой подошвой. Ве рхние концы тетив плотно закрыты пластмассовыми заглушками.</t>
  </si>
  <si>
    <t>Стремянка тройная.Универсальная многофункциональная 3-секционная лестница-стремянка 3х7 ступеней. Сочетает в себе 3 вида  лестниц: в ыдвижную, приставную и стремянку.Материал- алюминий. Максимальная  нагрузка 150 кг. Высота    лестницы 1,95- 4,20 м; высота стремянк и 1,90—2,95 м; вес 9,8 кг.</t>
  </si>
  <si>
    <t>сварочный,марка КГ; силовой, с медными жилами, с резиновой изоляцией; сечение 1х35</t>
  </si>
  <si>
    <t>Пластмассовые лопаты для уборки снега выполнены из высококачественного ударопрочного и морозоустойчивого пластика. Оцинкованная окан товка по внешнему рабочему канту предотвращает от повреждения пластика и быстрого износа лопаты. Черенок произведен из дерева.</t>
  </si>
  <si>
    <t>электрический, бытовой для установки в стене, рабочее напряжение 220В; закрытой проводки.</t>
  </si>
  <si>
    <t>отвертка крестовая от 3мм до 6мм изолированым жалом до 1000В, отвертка плоская от 3мм до 6мм  изолированым жалом1000В,плоскагупцы с изолироваными ручками до 1000в, круглогубцы с изолироваными ручками до 1000в,кусачки с изолироваными ручками до 1000в, изолированый пенцет 1000в, изолированые надфеля, указатель напряжения. индекатор, шестигриники. суммка электромонтажная с карманами</t>
  </si>
  <si>
    <t>Буры для перфоратора: д. - 6, 8, 12, 16 мм. Динамичный наконечник бура из твердого сплава ВК8 в форме зубила обеспечивает быстрое вхождение в материал. Спираль S4 с усиленным сердечником обеспечивает устойчивость к излому.</t>
  </si>
  <si>
    <t>ГОСТ 4677-82, со встроенным зарядным устройством, емкость 10 А.ч., напряжение 2,4 В, освещенность поверхности 120 люкс.</t>
  </si>
  <si>
    <t>Электрический, керамический, бытовой на 220 Вт выход 36 Вт для ламп 36 Вт.</t>
  </si>
  <si>
    <t>Розетка ГОСТ 7396.1-89 с третьим заземляющим контактом (евро).открытой установки</t>
  </si>
  <si>
    <t>Автоматический выключатель, однополюсный, 25А</t>
  </si>
  <si>
    <t>Коробка распределительная, используемое в трассировке (прокладке) электропроводки, для осуществления, последующей защиты и легкого доступа к узловым соединениям и ответвлениям электропроводки</t>
  </si>
  <si>
    <t>Потребляемая мощность-100 Вт, Общий световой поток, Люмен: 13800, Габаритные размеры (Д*Ш*В), мм.: 835 х 85 х 75, Степень защиты све тодиодного модуля: IP 67</t>
  </si>
  <si>
    <t>ТР ТС 002/2011. ОПН-10кВ, класс напряжения 10 кВ, Uнд- 11,5кВ ,максимальноеизгибающее усилие 300 Н,масса не более 1,5 кГ</t>
  </si>
  <si>
    <t>ГОСТ 10902-77, спиральные с цилиндр. хвостовиком. Комплектация:  сверла по металлу  диаметром 2 мм - 1шт,  2,5 мм - 1 шт, 3 мм - 1 ш т, 3,5 мм - 1 шт, 4 мм - 1 шт, 4,5 мм - 1 шт, 5 мм - 1 шт, 5,5 мм - 1 шт, 6 мм - 1 шт, 6,5 мм - 1шт, 7,0 мм - 1 шт, 7,5 мм - 1 шт, 8   мм - 1 шт, 8,5 мм - 1 шт</t>
  </si>
  <si>
    <t>прорезинная, односторонняя, ГОСТ 2162-97</t>
  </si>
  <si>
    <t>ПХВ, ГОСТ 16214-86 лента поливинилхлоридная электроизоляционная с липким слоем</t>
  </si>
  <si>
    <t>ТР ТС 004/2011. Цоколь Е-27, теплый белый - 2700-3500 К, мощность не более 40 Вт, длительность срока службы не менее 50000 часов. Выходное напряжение 85-256 В, люмены - 4300 лм, угол пучка - 360 градусов, степень защиты - IP40. Кроме производства Китай. Светодиоды лучших мировых производителей.</t>
  </si>
  <si>
    <t>ГОСТ 30011.2-2002, автоматический, (16А, АП50Б-3МУЗ). ГОСТ IEC 60934- 2015</t>
  </si>
  <si>
    <t>Автоматический, марки 2МЗ-3Н 25-63 АП 50Б, трехполюсный, номинальный ток 63 А. ГОСТ IEC 60934-2015</t>
  </si>
  <si>
    <t>автоматический, (32А), трехполюсный Предназначены для  защиты распределительных и групповых цепей ГОСТ IEC 60934-2015</t>
  </si>
  <si>
    <t>КМ-2, Когти монтерские серповидными силовыми деталями. Когти комплектуются крепежными ремнями из натуральной кожи. Когти №2: диаметр  опор - 220-315 мм, раствор когтя 315+5 мм, подьем когтя 170+5 мм, вес 3,5 кг.</t>
  </si>
  <si>
    <t>Концевая муфта наружной установки напряжением 6-10кВ, для 3-х жильного бронированного или не бронированного кабеля с изоляцией из сш итого полиэтилена в ПВХ оболочке с медными или алюминиевыми жилами, с использованием термоусаживаемых материалов. Диапазон использов ания муфты по сечению кабелей 25/50 мм2, 50/120 мм2, 120/240 мм2, 300мм2. Жила изолируется чёрной толстостенной термоусаживаемой изо ляционной трубкой длиной от 125мм до 200мм со слоем термоплавкого клея на внутренней поверхности. Оконцевание жил кабелей должно осу ществляться механическими лужёными наконечниками со срывающейся  головкой   болта, универсального применения с маркировкой длины уда ления изоляции, как для алюминиевых, так и для медных жил. Полупроводящая лента чёрного цвета для выноса полупроводящего слоя кабеля  на слой с высокой диэлектрической прочностью. На металлический экран, устанавливается лужёная медная сетка, свитая в чулок. Провод заземления сечением не менее 70мм2 с медным лужёным наконечником и специальным мастичным блокиратором чёрного цвета для предотвращен ия проникновения влаги по поводку внутрь муфты, комплект пружинных колец. Места фиксации провода заземления оборачиваются герметизир ующей мастикой чёрного цвета для предотвращения попадания влаги в муфту. Изоляционная трекингостойкая термоусаживаемая трубка красно го цвета длиной 1000мм со слоем термоплавкого клея на внутренней поверхности для герметизации места установки провода заземления к о болочке кабеля и наконечника. Термоусаживаемая перчатка чёрного цвета со слоем термоплавкого клея на внутренней поверхности пальцев и юбки для герметизации корешка кабеля. ГОСТ 13781.0-86.</t>
  </si>
  <si>
    <t>ГОСТ 7219-83, типа ЭПСН непрерывного нагрева с несменным паяльником с несменным паяльным  стержнем ,номинальной  мощностью  60Вт, и номинальным напряжением  220 В: Электропаяльник  ЭПСН - 60/220.</t>
  </si>
  <si>
    <t>КГТП 4*25 ГОСТ 24334-80</t>
  </si>
  <si>
    <t>0006 метр</t>
  </si>
  <si>
    <t>008 километр (тысяча метров)</t>
  </si>
  <si>
    <t>736 рулон</t>
  </si>
  <si>
    <t>715 пара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</si>
</sst>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quot;р.&quot;_-;\-* #,##0.00&quot;р.&quot;_-;_-* &quot;-&quot;??&quot;р.&quot;_-;_-@_-"/>
    <numFmt numFmtId="165" formatCode="_-* #,##0.0000\ _₽_-;\-* #,##0.0000\ _₽_-;_-* &quot;-&quot;????\ _₽_-;_-@_-"/>
    <numFmt numFmtId="166" formatCode="_-* #,##0.00_-;\-* #,##0.00_-;_-* &quot;-&quot;??_-;_-@_-"/>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name val="Times New Roman"/>
      <family val="1"/>
      <charset val="204"/>
    </font>
    <font>
      <b/>
      <sz val="11"/>
      <name val="Times New Roman"/>
      <family val="1"/>
      <charset val="204"/>
    </font>
    <font>
      <sz val="11"/>
      <color theme="0" tint="-4.9989318521683403E-2"/>
      <name val="Times New Roman"/>
      <family val="1"/>
      <charset val="204"/>
    </font>
    <font>
      <b/>
      <sz val="11"/>
      <color theme="0" tint="-4.9989318521683403E-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9">
    <xf numFmtId="0" fontId="0" fillId="0" borderId="0"/>
    <xf numFmtId="0" fontId="2" fillId="0" borderId="0"/>
    <xf numFmtId="0" fontId="2" fillId="0" borderId="0"/>
    <xf numFmtId="0" fontId="3" fillId="0" borderId="0"/>
    <xf numFmtId="164" fontId="6" fillId="0" borderId="0" applyFont="0" applyFill="0" applyBorder="0" applyAlignment="0" applyProtection="0"/>
    <xf numFmtId="0" fontId="1" fillId="0" borderId="0"/>
    <xf numFmtId="0" fontId="2" fillId="0" borderId="0"/>
    <xf numFmtId="0" fontId="7" fillId="0" borderId="0"/>
    <xf numFmtId="0" fontId="6" fillId="0" borderId="0"/>
  </cellStyleXfs>
  <cellXfs count="36">
    <xf numFmtId="0" fontId="0" fillId="0" borderId="0" xfId="0"/>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4" fillId="0" borderId="0" xfId="0" applyFont="1" applyFill="1" applyAlignment="1">
      <alignment horizontal="left" vertical="top" wrapText="1"/>
    </xf>
    <xf numFmtId="0" fontId="5" fillId="0" borderId="0" xfId="0" applyFont="1" applyFill="1" applyAlignment="1">
      <alignment horizontal="center" vertical="center"/>
    </xf>
    <xf numFmtId="0" fontId="4" fillId="0" borderId="0" xfId="0" applyFont="1" applyFill="1" applyAlignment="1">
      <alignment horizontal="center" vertical="center"/>
    </xf>
    <xf numFmtId="165" fontId="10" fillId="2" borderId="0" xfId="0" applyNumberFormat="1" applyFont="1" applyFill="1" applyBorder="1" applyAlignment="1">
      <alignment horizontal="center" vertical="center"/>
    </xf>
    <xf numFmtId="2" fontId="10" fillId="2" borderId="0" xfId="0" applyNumberFormat="1" applyFont="1" applyFill="1" applyBorder="1" applyAlignment="1">
      <alignment horizontal="center" vertical="center"/>
    </xf>
    <xf numFmtId="4" fontId="11"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wrapText="1"/>
    </xf>
    <xf numFmtId="4" fontId="5" fillId="0" borderId="0" xfId="0" applyNumberFormat="1" applyFont="1" applyFill="1" applyAlignment="1">
      <alignment horizontal="center" vertical="center"/>
    </xf>
    <xf numFmtId="0" fontId="9" fillId="0" borderId="2" xfId="1" applyFont="1" applyFill="1" applyBorder="1" applyAlignment="1">
      <alignment horizontal="center" vertical="center" wrapText="1"/>
    </xf>
    <xf numFmtId="0" fontId="9" fillId="0" borderId="2" xfId="2" applyFont="1" applyFill="1" applyBorder="1" applyAlignment="1">
      <alignment horizontal="center" vertical="center" wrapText="1"/>
    </xf>
    <xf numFmtId="0" fontId="9" fillId="0" borderId="2" xfId="3" applyFont="1" applyFill="1" applyBorder="1" applyAlignment="1">
      <alignment horizontal="center" vertical="center" wrapText="1"/>
    </xf>
    <xf numFmtId="0" fontId="9" fillId="0" borderId="2" xfId="3" applyFont="1" applyFill="1" applyBorder="1" applyAlignment="1">
      <alignment horizontal="center" vertical="center" textRotation="90" wrapText="1"/>
    </xf>
    <xf numFmtId="0" fontId="9" fillId="0" borderId="2" xfId="0" applyFont="1" applyFill="1" applyBorder="1" applyAlignment="1">
      <alignment horizontal="center" vertical="center" wrapText="1"/>
    </xf>
    <xf numFmtId="9" fontId="9" fillId="0" borderId="2" xfId="0" applyNumberFormat="1" applyFont="1" applyFill="1" applyBorder="1" applyAlignment="1">
      <alignment horizontal="center" vertical="center" wrapText="1"/>
    </xf>
    <xf numFmtId="166" fontId="0" fillId="0" borderId="0" xfId="0" applyNumberFormat="1" applyFill="1"/>
    <xf numFmtId="4" fontId="4" fillId="0" borderId="1" xfId="0" applyNumberFormat="1" applyFont="1" applyFill="1" applyBorder="1" applyAlignment="1">
      <alignment horizontal="center" vertical="center" wrapText="1"/>
    </xf>
    <xf numFmtId="0" fontId="9" fillId="3" borderId="2" xfId="2" applyFont="1" applyFill="1" applyBorder="1" applyAlignment="1">
      <alignment horizontal="center" vertical="center" wrapText="1"/>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2" fontId="4" fillId="3" borderId="1" xfId="0" applyNumberFormat="1"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5" fillId="0" borderId="0" xfId="0" applyFont="1" applyFill="1" applyAlignment="1">
      <alignment horizontal="center" vertical="center" wrapText="1"/>
    </xf>
    <xf numFmtId="0" fontId="5" fillId="0" borderId="0" xfId="0" applyFont="1" applyFill="1" applyAlignment="1">
      <alignment vertical="top"/>
    </xf>
    <xf numFmtId="0" fontId="4" fillId="0" borderId="0" xfId="0" applyFont="1" applyFill="1" applyBorder="1" applyAlignment="1">
      <alignment horizontal="left" vertical="top"/>
    </xf>
    <xf numFmtId="0" fontId="4" fillId="0" borderId="0" xfId="0" applyFont="1" applyFill="1" applyAlignment="1">
      <alignment horizontal="center" vertical="center"/>
    </xf>
  </cellXfs>
  <cellStyles count="9">
    <cellStyle name="Денежный 3" xfId="4"/>
    <cellStyle name="КАНДАГАЧ тел3-33-96" xfId="1"/>
    <cellStyle name="КАНДАГАЧ тел3-33-96_запчасти1кв09" xfId="2"/>
    <cellStyle name="Обычный" xfId="0" builtinId="0"/>
    <cellStyle name="Обычный 100" xfId="8"/>
    <cellStyle name="Обычный 13" xfId="5"/>
    <cellStyle name="Обычный 16" xfId="6"/>
    <cellStyle name="Обычный 2" xfId="7"/>
    <cellStyle name="Стиль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M50"/>
  <sheetViews>
    <sheetView tabSelected="1" view="pageBreakPreview" zoomScale="70" zoomScaleNormal="70" zoomScaleSheetLayoutView="70" zoomScalePageLayoutView="85" workbookViewId="0">
      <pane xSplit="3" topLeftCell="D1" activePane="topRight" state="frozen"/>
      <selection pane="topRight" activeCell="G40" sqref="G40"/>
    </sheetView>
  </sheetViews>
  <sheetFormatPr defaultColWidth="8.88671875" defaultRowHeight="14.4" x14ac:dyDescent="0.3"/>
  <cols>
    <col min="1" max="1" width="8.109375" style="9" customWidth="1"/>
    <col min="2" max="2" width="10.109375" style="9" customWidth="1"/>
    <col min="3" max="3" width="9.6640625" style="9" customWidth="1"/>
    <col min="4" max="4" width="18.33203125" style="4" customWidth="1"/>
    <col min="5" max="5" width="18.21875" style="4" customWidth="1"/>
    <col min="6" max="6" width="48" style="4" customWidth="1"/>
    <col min="7" max="7" width="10.6640625" style="4" customWidth="1"/>
    <col min="8" max="8" width="13" style="16" customWidth="1"/>
    <col min="9" max="9" width="13.88671875" style="9" customWidth="1"/>
    <col min="10" max="10" width="19.33203125" style="8" customWidth="1"/>
    <col min="11" max="11" width="11" style="9" customWidth="1"/>
    <col min="12" max="12" width="16" style="9" customWidth="1"/>
    <col min="13" max="13" width="20.5546875" style="9" customWidth="1"/>
    <col min="14" max="14" width="25.88671875" style="9" customWidth="1"/>
    <col min="15" max="15" width="22.5546875" style="5" customWidth="1"/>
    <col min="16" max="16" width="17.44140625" style="5" bestFit="1" customWidth="1"/>
    <col min="17" max="17" width="10.109375" style="9" bestFit="1" customWidth="1"/>
    <col min="18" max="18" width="11.44140625" style="9" bestFit="1" customWidth="1"/>
    <col min="19" max="19" width="8.88671875" style="9"/>
    <col min="20" max="20" width="9" style="9" bestFit="1" customWidth="1"/>
    <col min="21" max="16384" width="8.88671875" style="9"/>
  </cols>
  <sheetData>
    <row r="1" spans="1:195" x14ac:dyDescent="0.3">
      <c r="I1" s="31" t="s">
        <v>23</v>
      </c>
      <c r="J1" s="31"/>
      <c r="K1" s="7"/>
    </row>
    <row r="2" spans="1:195" ht="45" customHeight="1" x14ac:dyDescent="0.3">
      <c r="I2" s="31"/>
      <c r="J2" s="31"/>
      <c r="K2" s="7"/>
    </row>
    <row r="3" spans="1:195" x14ac:dyDescent="0.3">
      <c r="D3" s="32" t="s">
        <v>11</v>
      </c>
      <c r="E3" s="32"/>
      <c r="F3" s="32"/>
      <c r="G3" s="32"/>
      <c r="H3" s="32"/>
    </row>
    <row r="4" spans="1:195" ht="15.05" thickBot="1" x14ac:dyDescent="0.35"/>
    <row r="5" spans="1:195" s="4" customFormat="1" ht="115.2" x14ac:dyDescent="0.3">
      <c r="A5" s="18" t="s">
        <v>0</v>
      </c>
      <c r="B5" s="19" t="s">
        <v>1</v>
      </c>
      <c r="C5" s="26" t="s">
        <v>2</v>
      </c>
      <c r="D5" s="20" t="s">
        <v>3</v>
      </c>
      <c r="E5" s="20" t="s">
        <v>12</v>
      </c>
      <c r="F5" s="20" t="s">
        <v>16</v>
      </c>
      <c r="G5" s="20" t="s">
        <v>13</v>
      </c>
      <c r="H5" s="20" t="s">
        <v>14</v>
      </c>
      <c r="I5" s="20" t="s">
        <v>17</v>
      </c>
      <c r="J5" s="20" t="s">
        <v>15</v>
      </c>
      <c r="K5" s="21" t="s">
        <v>18</v>
      </c>
      <c r="L5" s="22" t="s">
        <v>6</v>
      </c>
      <c r="M5" s="22" t="s">
        <v>7</v>
      </c>
      <c r="N5" s="23" t="s">
        <v>8</v>
      </c>
      <c r="O5" s="6"/>
      <c r="P5" s="6"/>
    </row>
    <row r="6" spans="1:195" s="14" customFormat="1" ht="86.4" x14ac:dyDescent="0.3">
      <c r="A6" s="2">
        <v>1</v>
      </c>
      <c r="B6" s="2" t="s">
        <v>4</v>
      </c>
      <c r="C6" s="27" t="s">
        <v>28</v>
      </c>
      <c r="D6" s="2" t="s">
        <v>66</v>
      </c>
      <c r="E6" s="2" t="s">
        <v>102</v>
      </c>
      <c r="F6" s="2" t="s">
        <v>137</v>
      </c>
      <c r="G6" s="2" t="s">
        <v>24</v>
      </c>
      <c r="H6" s="28">
        <v>8</v>
      </c>
      <c r="I6" s="29">
        <v>1235.25</v>
      </c>
      <c r="J6" s="30">
        <f>I6*H6</f>
        <v>9882</v>
      </c>
      <c r="K6" s="25" t="s">
        <v>19</v>
      </c>
      <c r="L6" s="2" t="s">
        <v>5</v>
      </c>
      <c r="M6" s="1" t="s">
        <v>27</v>
      </c>
      <c r="N6" s="2" t="s">
        <v>22</v>
      </c>
      <c r="O6" s="24"/>
      <c r="P6" s="10"/>
      <c r="Q6" s="11"/>
      <c r="R6" s="12"/>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row>
    <row r="7" spans="1:195" s="14" customFormat="1" ht="172.8" x14ac:dyDescent="0.3">
      <c r="A7" s="2">
        <v>2</v>
      </c>
      <c r="B7" s="2" t="s">
        <v>4</v>
      </c>
      <c r="C7" s="27" t="s">
        <v>29</v>
      </c>
      <c r="D7" s="2" t="s">
        <v>67</v>
      </c>
      <c r="E7" s="2" t="s">
        <v>103</v>
      </c>
      <c r="F7" s="2" t="s">
        <v>138</v>
      </c>
      <c r="G7" s="2" t="s">
        <v>24</v>
      </c>
      <c r="H7" s="28">
        <v>20</v>
      </c>
      <c r="I7" s="29">
        <v>1094.52</v>
      </c>
      <c r="J7" s="30">
        <f t="shared" ref="J7:J43" si="0">I7*H7</f>
        <v>21890.400000000001</v>
      </c>
      <c r="K7" s="25" t="s">
        <v>19</v>
      </c>
      <c r="L7" s="2" t="s">
        <v>5</v>
      </c>
      <c r="M7" s="1" t="s">
        <v>27</v>
      </c>
      <c r="N7" s="2" t="s">
        <v>22</v>
      </c>
      <c r="O7" s="24"/>
      <c r="P7" s="10"/>
      <c r="Q7" s="11"/>
      <c r="R7" s="12"/>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row>
    <row r="8" spans="1:195" s="14" customFormat="1" ht="57.6" x14ac:dyDescent="0.3">
      <c r="A8" s="2">
        <v>3</v>
      </c>
      <c r="B8" s="2" t="s">
        <v>4</v>
      </c>
      <c r="C8" s="27" t="s">
        <v>30</v>
      </c>
      <c r="D8" s="2" t="s">
        <v>68</v>
      </c>
      <c r="E8" s="2" t="s">
        <v>104</v>
      </c>
      <c r="F8" s="2" t="s">
        <v>139</v>
      </c>
      <c r="G8" s="2" t="s">
        <v>24</v>
      </c>
      <c r="H8" s="28">
        <v>50</v>
      </c>
      <c r="I8" s="29">
        <v>132.41</v>
      </c>
      <c r="J8" s="30">
        <f t="shared" si="0"/>
        <v>6620.5</v>
      </c>
      <c r="K8" s="25" t="s">
        <v>19</v>
      </c>
      <c r="L8" s="2" t="s">
        <v>5</v>
      </c>
      <c r="M8" s="1" t="s">
        <v>27</v>
      </c>
      <c r="N8" s="2" t="s">
        <v>22</v>
      </c>
      <c r="O8" s="24"/>
      <c r="P8" s="10"/>
      <c r="Q8" s="11"/>
      <c r="R8" s="12"/>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row>
    <row r="9" spans="1:195" s="14" customFormat="1" ht="100.8" x14ac:dyDescent="0.3">
      <c r="A9" s="2">
        <v>4</v>
      </c>
      <c r="B9" s="2" t="s">
        <v>4</v>
      </c>
      <c r="C9" s="27" t="s">
        <v>31</v>
      </c>
      <c r="D9" s="2" t="s">
        <v>69</v>
      </c>
      <c r="E9" s="2" t="s">
        <v>105</v>
      </c>
      <c r="F9" s="2" t="s">
        <v>140</v>
      </c>
      <c r="G9" s="2" t="s">
        <v>24</v>
      </c>
      <c r="H9" s="28">
        <v>100</v>
      </c>
      <c r="I9" s="29">
        <v>116.14</v>
      </c>
      <c r="J9" s="30">
        <f t="shared" si="0"/>
        <v>11614</v>
      </c>
      <c r="K9" s="25" t="s">
        <v>19</v>
      </c>
      <c r="L9" s="2" t="s">
        <v>5</v>
      </c>
      <c r="M9" s="1" t="s">
        <v>27</v>
      </c>
      <c r="N9" s="2" t="s">
        <v>22</v>
      </c>
      <c r="O9" s="24"/>
      <c r="P9" s="10"/>
      <c r="Q9" s="11"/>
      <c r="R9" s="12"/>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row>
    <row r="10" spans="1:195" s="14" customFormat="1" ht="57.6" x14ac:dyDescent="0.3">
      <c r="A10" s="2">
        <v>5</v>
      </c>
      <c r="B10" s="2" t="s">
        <v>4</v>
      </c>
      <c r="C10" s="27" t="s">
        <v>32</v>
      </c>
      <c r="D10" s="2" t="s">
        <v>70</v>
      </c>
      <c r="E10" s="2" t="s">
        <v>105</v>
      </c>
      <c r="F10" s="2" t="s">
        <v>141</v>
      </c>
      <c r="G10" s="2" t="s">
        <v>24</v>
      </c>
      <c r="H10" s="28">
        <v>50</v>
      </c>
      <c r="I10" s="29">
        <v>1120.82</v>
      </c>
      <c r="J10" s="30">
        <f t="shared" si="0"/>
        <v>56041</v>
      </c>
      <c r="K10" s="25" t="s">
        <v>19</v>
      </c>
      <c r="L10" s="2" t="s">
        <v>5</v>
      </c>
      <c r="M10" s="1" t="s">
        <v>27</v>
      </c>
      <c r="N10" s="2" t="s">
        <v>22</v>
      </c>
      <c r="O10" s="24"/>
      <c r="P10" s="10"/>
      <c r="Q10" s="11"/>
      <c r="R10" s="12"/>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row>
    <row r="11" spans="1:195" s="14" customFormat="1" ht="72" x14ac:dyDescent="0.3">
      <c r="A11" s="2">
        <v>6</v>
      </c>
      <c r="B11" s="2" t="s">
        <v>4</v>
      </c>
      <c r="C11" s="27" t="s">
        <v>33</v>
      </c>
      <c r="D11" s="2" t="s">
        <v>71</v>
      </c>
      <c r="E11" s="2" t="s">
        <v>106</v>
      </c>
      <c r="F11" s="2" t="s">
        <v>142</v>
      </c>
      <c r="G11" s="2" t="s">
        <v>24</v>
      </c>
      <c r="H11" s="28">
        <v>1</v>
      </c>
      <c r="I11" s="29">
        <v>1276.8599999999999</v>
      </c>
      <c r="J11" s="30">
        <f t="shared" si="0"/>
        <v>1276.8599999999999</v>
      </c>
      <c r="K11" s="25" t="s">
        <v>19</v>
      </c>
      <c r="L11" s="2" t="s">
        <v>5</v>
      </c>
      <c r="M11" s="1" t="s">
        <v>27</v>
      </c>
      <c r="N11" s="2" t="s">
        <v>22</v>
      </c>
      <c r="O11" s="24"/>
      <c r="P11" s="10"/>
      <c r="Q11" s="11"/>
      <c r="R11" s="12"/>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c r="FF11" s="13"/>
      <c r="FG11" s="13"/>
      <c r="FH11" s="13"/>
      <c r="FI11" s="13"/>
      <c r="FJ11" s="13"/>
      <c r="FK11" s="13"/>
      <c r="FL11" s="13"/>
      <c r="FM11" s="13"/>
      <c r="FN11" s="13"/>
      <c r="FO11" s="13"/>
      <c r="FP11" s="13"/>
      <c r="FQ11" s="13"/>
      <c r="FR11" s="13"/>
      <c r="FS11" s="13"/>
      <c r="FT11" s="13"/>
      <c r="FU11" s="13"/>
      <c r="FV11" s="13"/>
      <c r="FW11" s="13"/>
      <c r="FX11" s="13"/>
      <c r="FY11" s="13"/>
      <c r="FZ11" s="13"/>
      <c r="GA11" s="13"/>
      <c r="GB11" s="13"/>
      <c r="GC11" s="13"/>
      <c r="GD11" s="13"/>
      <c r="GE11" s="13"/>
      <c r="GF11" s="13"/>
      <c r="GG11" s="13"/>
      <c r="GH11" s="13"/>
      <c r="GI11" s="13"/>
      <c r="GJ11" s="13"/>
      <c r="GK11" s="13"/>
      <c r="GL11" s="13"/>
      <c r="GM11" s="13"/>
    </row>
    <row r="12" spans="1:195" s="14" customFormat="1" ht="57.6" x14ac:dyDescent="0.3">
      <c r="A12" s="2">
        <v>7</v>
      </c>
      <c r="B12" s="2" t="s">
        <v>4</v>
      </c>
      <c r="C12" s="27" t="s">
        <v>34</v>
      </c>
      <c r="D12" s="2" t="s">
        <v>72</v>
      </c>
      <c r="E12" s="2" t="s">
        <v>107</v>
      </c>
      <c r="F12" s="2" t="s">
        <v>143</v>
      </c>
      <c r="G12" s="2" t="s">
        <v>175</v>
      </c>
      <c r="H12" s="28">
        <v>80</v>
      </c>
      <c r="I12" s="29">
        <v>27.82</v>
      </c>
      <c r="J12" s="30">
        <f t="shared" si="0"/>
        <v>2225.6</v>
      </c>
      <c r="K12" s="25" t="s">
        <v>19</v>
      </c>
      <c r="L12" s="2" t="s">
        <v>5</v>
      </c>
      <c r="M12" s="1" t="s">
        <v>27</v>
      </c>
      <c r="N12" s="2" t="s">
        <v>22</v>
      </c>
      <c r="O12" s="24"/>
      <c r="P12" s="10"/>
      <c r="Q12" s="11"/>
      <c r="R12" s="12"/>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row>
    <row r="13" spans="1:195" s="14" customFormat="1" ht="57.6" x14ac:dyDescent="0.3">
      <c r="A13" s="2">
        <v>8</v>
      </c>
      <c r="B13" s="2" t="s">
        <v>4</v>
      </c>
      <c r="C13" s="27" t="s">
        <v>35</v>
      </c>
      <c r="D13" s="2" t="s">
        <v>73</v>
      </c>
      <c r="E13" s="2" t="s">
        <v>108</v>
      </c>
      <c r="F13" s="2" t="s">
        <v>144</v>
      </c>
      <c r="G13" s="2" t="s">
        <v>24</v>
      </c>
      <c r="H13" s="28">
        <v>1</v>
      </c>
      <c r="I13" s="29">
        <v>1426.66</v>
      </c>
      <c r="J13" s="30">
        <f t="shared" si="0"/>
        <v>1426.66</v>
      </c>
      <c r="K13" s="25" t="s">
        <v>19</v>
      </c>
      <c r="L13" s="2" t="s">
        <v>5</v>
      </c>
      <c r="M13" s="1" t="s">
        <v>27</v>
      </c>
      <c r="N13" s="2" t="s">
        <v>22</v>
      </c>
      <c r="O13" s="24"/>
      <c r="P13" s="10"/>
      <c r="Q13" s="11"/>
      <c r="R13" s="12"/>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row>
    <row r="14" spans="1:195" s="14" customFormat="1" ht="86.4" x14ac:dyDescent="0.3">
      <c r="A14" s="2">
        <v>9</v>
      </c>
      <c r="B14" s="2" t="s">
        <v>4</v>
      </c>
      <c r="C14" s="27" t="s">
        <v>36</v>
      </c>
      <c r="D14" s="2" t="s">
        <v>74</v>
      </c>
      <c r="E14" s="2" t="s">
        <v>109</v>
      </c>
      <c r="F14" s="2" t="s">
        <v>145</v>
      </c>
      <c r="G14" s="2" t="s">
        <v>24</v>
      </c>
      <c r="H14" s="28">
        <v>2</v>
      </c>
      <c r="I14" s="29">
        <v>1695.05</v>
      </c>
      <c r="J14" s="30">
        <f t="shared" si="0"/>
        <v>3390.1</v>
      </c>
      <c r="K14" s="25" t="s">
        <v>19</v>
      </c>
      <c r="L14" s="2" t="s">
        <v>5</v>
      </c>
      <c r="M14" s="1" t="s">
        <v>27</v>
      </c>
      <c r="N14" s="2" t="s">
        <v>22</v>
      </c>
      <c r="O14" s="24"/>
      <c r="P14" s="10"/>
      <c r="Q14" s="11"/>
      <c r="R14" s="12"/>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row>
    <row r="15" spans="1:195" s="14" customFormat="1" ht="57.6" x14ac:dyDescent="0.3">
      <c r="A15" s="2">
        <v>10</v>
      </c>
      <c r="B15" s="2" t="s">
        <v>4</v>
      </c>
      <c r="C15" s="27" t="s">
        <v>37</v>
      </c>
      <c r="D15" s="2" t="s">
        <v>75</v>
      </c>
      <c r="E15" s="2" t="s">
        <v>110</v>
      </c>
      <c r="F15" s="2" t="s">
        <v>146</v>
      </c>
      <c r="G15" s="2" t="s">
        <v>24</v>
      </c>
      <c r="H15" s="28">
        <v>1</v>
      </c>
      <c r="I15" s="29">
        <v>38095.78</v>
      </c>
      <c r="J15" s="30">
        <f t="shared" si="0"/>
        <v>38095.78</v>
      </c>
      <c r="K15" s="25" t="s">
        <v>19</v>
      </c>
      <c r="L15" s="2" t="s">
        <v>5</v>
      </c>
      <c r="M15" s="1" t="s">
        <v>27</v>
      </c>
      <c r="N15" s="2" t="s">
        <v>22</v>
      </c>
      <c r="O15" s="24"/>
      <c r="P15" s="10"/>
      <c r="Q15" s="11"/>
      <c r="R15" s="12"/>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row>
    <row r="16" spans="1:195" s="14" customFormat="1" ht="158.4" x14ac:dyDescent="0.3">
      <c r="A16" s="2">
        <v>11</v>
      </c>
      <c r="B16" s="2" t="s">
        <v>4</v>
      </c>
      <c r="C16" s="27" t="s">
        <v>38</v>
      </c>
      <c r="D16" s="2" t="s">
        <v>76</v>
      </c>
      <c r="E16" s="2" t="s">
        <v>111</v>
      </c>
      <c r="F16" s="2" t="s">
        <v>147</v>
      </c>
      <c r="G16" s="2" t="s">
        <v>25</v>
      </c>
      <c r="H16" s="28">
        <v>1</v>
      </c>
      <c r="I16" s="29">
        <v>1185.03</v>
      </c>
      <c r="J16" s="30">
        <f t="shared" si="0"/>
        <v>1185.03</v>
      </c>
      <c r="K16" s="25" t="s">
        <v>19</v>
      </c>
      <c r="L16" s="2" t="s">
        <v>5</v>
      </c>
      <c r="M16" s="1" t="s">
        <v>27</v>
      </c>
      <c r="N16" s="2" t="s">
        <v>22</v>
      </c>
      <c r="O16" s="24"/>
      <c r="P16" s="10"/>
      <c r="Q16" s="11"/>
      <c r="R16" s="12"/>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row>
    <row r="17" spans="1:195" s="14" customFormat="1" ht="57.6" x14ac:dyDescent="0.3">
      <c r="A17" s="2">
        <v>12</v>
      </c>
      <c r="B17" s="2" t="s">
        <v>4</v>
      </c>
      <c r="C17" s="27" t="s">
        <v>39</v>
      </c>
      <c r="D17" s="2" t="s">
        <v>77</v>
      </c>
      <c r="E17" s="2" t="s">
        <v>112</v>
      </c>
      <c r="F17" s="2" t="s">
        <v>148</v>
      </c>
      <c r="G17" s="2" t="s">
        <v>24</v>
      </c>
      <c r="H17" s="28">
        <v>12</v>
      </c>
      <c r="I17" s="29">
        <v>1658.05</v>
      </c>
      <c r="J17" s="30">
        <f t="shared" si="0"/>
        <v>19896.599999999999</v>
      </c>
      <c r="K17" s="25" t="s">
        <v>19</v>
      </c>
      <c r="L17" s="2" t="s">
        <v>5</v>
      </c>
      <c r="M17" s="1" t="s">
        <v>27</v>
      </c>
      <c r="N17" s="2" t="s">
        <v>22</v>
      </c>
      <c r="O17" s="24"/>
      <c r="P17" s="10"/>
      <c r="Q17" s="11"/>
      <c r="R17" s="12"/>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row>
    <row r="18" spans="1:195" s="14" customFormat="1" ht="57.6" x14ac:dyDescent="0.3">
      <c r="A18" s="2">
        <v>13</v>
      </c>
      <c r="B18" s="2" t="s">
        <v>4</v>
      </c>
      <c r="C18" s="27" t="s">
        <v>40</v>
      </c>
      <c r="D18" s="2" t="s">
        <v>78</v>
      </c>
      <c r="E18" s="2" t="s">
        <v>113</v>
      </c>
      <c r="F18" s="2" t="s">
        <v>149</v>
      </c>
      <c r="G18" s="2" t="s">
        <v>24</v>
      </c>
      <c r="H18" s="28">
        <v>1</v>
      </c>
      <c r="I18" s="29">
        <v>5820.8</v>
      </c>
      <c r="J18" s="30">
        <f t="shared" si="0"/>
        <v>5820.8</v>
      </c>
      <c r="K18" s="25" t="s">
        <v>19</v>
      </c>
      <c r="L18" s="2" t="s">
        <v>5</v>
      </c>
      <c r="M18" s="1" t="s">
        <v>27</v>
      </c>
      <c r="N18" s="2" t="s">
        <v>22</v>
      </c>
      <c r="O18" s="24"/>
      <c r="P18" s="10"/>
      <c r="Q18" s="11"/>
      <c r="R18" s="12"/>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row>
    <row r="19" spans="1:195" s="14" customFormat="1" ht="409.6" x14ac:dyDescent="0.3">
      <c r="A19" s="2">
        <v>14</v>
      </c>
      <c r="B19" s="2" t="s">
        <v>4</v>
      </c>
      <c r="C19" s="27" t="s">
        <v>41</v>
      </c>
      <c r="D19" s="2" t="s">
        <v>79</v>
      </c>
      <c r="E19" s="2" t="s">
        <v>114</v>
      </c>
      <c r="F19" s="2" t="s">
        <v>150</v>
      </c>
      <c r="G19" s="2" t="s">
        <v>24</v>
      </c>
      <c r="H19" s="28">
        <v>1</v>
      </c>
      <c r="I19" s="29">
        <v>12943.87</v>
      </c>
      <c r="J19" s="30">
        <f t="shared" si="0"/>
        <v>12943.87</v>
      </c>
      <c r="K19" s="25" t="s">
        <v>19</v>
      </c>
      <c r="L19" s="2" t="s">
        <v>5</v>
      </c>
      <c r="M19" s="1" t="s">
        <v>27</v>
      </c>
      <c r="N19" s="2" t="s">
        <v>22</v>
      </c>
      <c r="O19" s="24"/>
      <c r="P19" s="10"/>
      <c r="Q19" s="11"/>
      <c r="R19" s="12"/>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row>
    <row r="20" spans="1:195" s="14" customFormat="1" ht="86.4" x14ac:dyDescent="0.3">
      <c r="A20" s="2">
        <v>15</v>
      </c>
      <c r="B20" s="2" t="s">
        <v>4</v>
      </c>
      <c r="C20" s="27" t="s">
        <v>42</v>
      </c>
      <c r="D20" s="2" t="s">
        <v>80</v>
      </c>
      <c r="E20" s="2" t="s">
        <v>115</v>
      </c>
      <c r="F20" s="2" t="s">
        <v>151</v>
      </c>
      <c r="G20" s="2" t="s">
        <v>24</v>
      </c>
      <c r="H20" s="28">
        <v>1</v>
      </c>
      <c r="I20" s="29">
        <v>14658.55</v>
      </c>
      <c r="J20" s="30">
        <f t="shared" si="0"/>
        <v>14658.55</v>
      </c>
      <c r="K20" s="25" t="s">
        <v>19</v>
      </c>
      <c r="L20" s="2" t="s">
        <v>5</v>
      </c>
      <c r="M20" s="1" t="s">
        <v>27</v>
      </c>
      <c r="N20" s="2" t="s">
        <v>22</v>
      </c>
      <c r="O20" s="24"/>
      <c r="P20" s="10"/>
      <c r="Q20" s="11"/>
      <c r="R20" s="12"/>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row>
    <row r="21" spans="1:195" s="14" customFormat="1" ht="57.6" x14ac:dyDescent="0.3">
      <c r="A21" s="2">
        <v>16</v>
      </c>
      <c r="B21" s="2" t="s">
        <v>4</v>
      </c>
      <c r="C21" s="27" t="s">
        <v>43</v>
      </c>
      <c r="D21" s="2" t="s">
        <v>81</v>
      </c>
      <c r="E21" s="2" t="s">
        <v>116</v>
      </c>
      <c r="F21" s="2" t="s">
        <v>152</v>
      </c>
      <c r="G21" s="2" t="s">
        <v>176</v>
      </c>
      <c r="H21" s="28">
        <v>0.15</v>
      </c>
      <c r="I21" s="29">
        <v>422578.66</v>
      </c>
      <c r="J21" s="30">
        <f t="shared" si="0"/>
        <v>63386.798999999992</v>
      </c>
      <c r="K21" s="25" t="s">
        <v>19</v>
      </c>
      <c r="L21" s="2" t="s">
        <v>5</v>
      </c>
      <c r="M21" s="1" t="s">
        <v>27</v>
      </c>
      <c r="N21" s="2" t="s">
        <v>22</v>
      </c>
      <c r="O21" s="24"/>
      <c r="P21" s="10"/>
      <c r="Q21" s="11"/>
      <c r="R21" s="12"/>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c r="DR21" s="13"/>
      <c r="DS21" s="13"/>
      <c r="DT21" s="13"/>
      <c r="DU21" s="13"/>
      <c r="DV21" s="13"/>
      <c r="DW21" s="13"/>
      <c r="DX21" s="13"/>
      <c r="DY21" s="13"/>
      <c r="DZ21" s="13"/>
      <c r="EA21" s="13"/>
      <c r="EB21" s="13"/>
      <c r="EC21" s="13"/>
      <c r="ED21" s="13"/>
      <c r="EE21" s="13"/>
      <c r="EF21" s="13"/>
      <c r="EG21" s="13"/>
      <c r="EH21" s="13"/>
      <c r="EI21" s="13"/>
      <c r="EJ21" s="13"/>
      <c r="EK21" s="13"/>
      <c r="EL21" s="13"/>
      <c r="EM21" s="13"/>
      <c r="EN21" s="13"/>
      <c r="EO21" s="13"/>
      <c r="EP21" s="13"/>
      <c r="EQ21" s="13"/>
      <c r="ER21" s="13"/>
      <c r="ES21" s="13"/>
      <c r="ET21" s="13"/>
      <c r="EU21" s="13"/>
      <c r="EV21" s="13"/>
      <c r="EW21" s="13"/>
      <c r="EX21" s="13"/>
      <c r="EY21" s="13"/>
      <c r="EZ21" s="13"/>
      <c r="FA21" s="13"/>
      <c r="FB21" s="13"/>
      <c r="FC21" s="13"/>
      <c r="FD21" s="13"/>
      <c r="FE21" s="13"/>
      <c r="FF21" s="13"/>
      <c r="FG21" s="13"/>
      <c r="FH21" s="13"/>
      <c r="FI21" s="13"/>
      <c r="FJ21" s="13"/>
      <c r="FK21" s="13"/>
      <c r="FL21" s="13"/>
      <c r="FM21" s="13"/>
      <c r="FN21" s="13"/>
      <c r="FO21" s="13"/>
      <c r="FP21" s="13"/>
      <c r="FQ21" s="13"/>
      <c r="FR21" s="13"/>
      <c r="FS21" s="13"/>
      <c r="FT21" s="13"/>
      <c r="FU21" s="13"/>
      <c r="FV21" s="13"/>
      <c r="FW21" s="13"/>
      <c r="FX21" s="13"/>
      <c r="FY21" s="13"/>
      <c r="FZ21" s="13"/>
      <c r="GA21" s="13"/>
      <c r="GB21" s="13"/>
      <c r="GC21" s="13"/>
      <c r="GD21" s="13"/>
      <c r="GE21" s="13"/>
      <c r="GF21" s="13"/>
      <c r="GG21" s="13"/>
      <c r="GH21" s="13"/>
      <c r="GI21" s="13"/>
      <c r="GJ21" s="13"/>
      <c r="GK21" s="13"/>
      <c r="GL21" s="13"/>
      <c r="GM21" s="13"/>
    </row>
    <row r="22" spans="1:195" s="14" customFormat="1" ht="86.4" x14ac:dyDescent="0.3">
      <c r="A22" s="2">
        <v>17</v>
      </c>
      <c r="B22" s="2" t="s">
        <v>4</v>
      </c>
      <c r="C22" s="27" t="s">
        <v>44</v>
      </c>
      <c r="D22" s="2" t="s">
        <v>82</v>
      </c>
      <c r="E22" s="2" t="s">
        <v>117</v>
      </c>
      <c r="F22" s="2" t="s">
        <v>153</v>
      </c>
      <c r="G22" s="2" t="s">
        <v>24</v>
      </c>
      <c r="H22" s="28">
        <v>20</v>
      </c>
      <c r="I22" s="29">
        <v>719.57</v>
      </c>
      <c r="J22" s="30">
        <f t="shared" si="0"/>
        <v>14391.400000000001</v>
      </c>
      <c r="K22" s="25" t="s">
        <v>19</v>
      </c>
      <c r="L22" s="2" t="s">
        <v>5</v>
      </c>
      <c r="M22" s="1" t="s">
        <v>27</v>
      </c>
      <c r="N22" s="2" t="s">
        <v>22</v>
      </c>
      <c r="O22" s="24"/>
      <c r="P22" s="10"/>
      <c r="Q22" s="11"/>
      <c r="R22" s="12"/>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3"/>
      <c r="FJ22" s="13"/>
      <c r="FK22" s="13"/>
      <c r="FL22" s="13"/>
      <c r="FM22" s="13"/>
      <c r="FN22" s="13"/>
      <c r="FO22" s="13"/>
      <c r="FP22" s="13"/>
      <c r="FQ22" s="13"/>
      <c r="FR22" s="13"/>
      <c r="FS22" s="13"/>
      <c r="FT22" s="13"/>
      <c r="FU22" s="13"/>
      <c r="FV22" s="13"/>
      <c r="FW22" s="13"/>
      <c r="FX22" s="13"/>
      <c r="FY22" s="13"/>
      <c r="FZ22" s="13"/>
      <c r="GA22" s="13"/>
      <c r="GB22" s="13"/>
      <c r="GC22" s="13"/>
      <c r="GD22" s="13"/>
      <c r="GE22" s="13"/>
      <c r="GF22" s="13"/>
      <c r="GG22" s="13"/>
      <c r="GH22" s="13"/>
      <c r="GI22" s="13"/>
      <c r="GJ22" s="13"/>
      <c r="GK22" s="13"/>
      <c r="GL22" s="13"/>
      <c r="GM22" s="13"/>
    </row>
    <row r="23" spans="1:195" s="14" customFormat="1" ht="57.6" x14ac:dyDescent="0.3">
      <c r="A23" s="2">
        <v>18</v>
      </c>
      <c r="B23" s="2" t="s">
        <v>4</v>
      </c>
      <c r="C23" s="27" t="s">
        <v>45</v>
      </c>
      <c r="D23" s="2" t="s">
        <v>83</v>
      </c>
      <c r="E23" s="2" t="s">
        <v>118</v>
      </c>
      <c r="F23" s="2" t="s">
        <v>154</v>
      </c>
      <c r="G23" s="2" t="s">
        <v>24</v>
      </c>
      <c r="H23" s="28">
        <v>10</v>
      </c>
      <c r="I23" s="29">
        <v>86.49</v>
      </c>
      <c r="J23" s="30">
        <f t="shared" si="0"/>
        <v>864.9</v>
      </c>
      <c r="K23" s="25" t="s">
        <v>19</v>
      </c>
      <c r="L23" s="2" t="s">
        <v>5</v>
      </c>
      <c r="M23" s="1" t="s">
        <v>27</v>
      </c>
      <c r="N23" s="2" t="s">
        <v>22</v>
      </c>
      <c r="O23" s="24"/>
      <c r="P23" s="10"/>
      <c r="Q23" s="11"/>
      <c r="R23" s="12"/>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row>
    <row r="24" spans="1:195" s="14" customFormat="1" ht="129.6" x14ac:dyDescent="0.3">
      <c r="A24" s="2">
        <v>19</v>
      </c>
      <c r="B24" s="2" t="s">
        <v>4</v>
      </c>
      <c r="C24" s="27" t="s">
        <v>46</v>
      </c>
      <c r="D24" s="2" t="s">
        <v>84</v>
      </c>
      <c r="E24" s="2" t="s">
        <v>119</v>
      </c>
      <c r="F24" s="2" t="s">
        <v>155</v>
      </c>
      <c r="G24" s="2" t="s">
        <v>26</v>
      </c>
      <c r="H24" s="28">
        <v>1</v>
      </c>
      <c r="I24" s="29">
        <v>15082.54</v>
      </c>
      <c r="J24" s="30">
        <f t="shared" si="0"/>
        <v>15082.54</v>
      </c>
      <c r="K24" s="25" t="s">
        <v>19</v>
      </c>
      <c r="L24" s="2" t="s">
        <v>5</v>
      </c>
      <c r="M24" s="1" t="s">
        <v>27</v>
      </c>
      <c r="N24" s="2" t="s">
        <v>22</v>
      </c>
      <c r="O24" s="24"/>
      <c r="P24" s="10"/>
      <c r="Q24" s="11"/>
      <c r="R24" s="12"/>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13"/>
      <c r="DS24" s="13"/>
      <c r="DT24" s="13"/>
      <c r="DU24" s="13"/>
      <c r="DV24" s="13"/>
      <c r="DW24" s="13"/>
      <c r="DX24" s="13"/>
      <c r="DY24" s="13"/>
      <c r="DZ24" s="13"/>
      <c r="EA24" s="13"/>
      <c r="EB24" s="13"/>
      <c r="EC24" s="13"/>
      <c r="ED24" s="13"/>
      <c r="EE24" s="13"/>
      <c r="EF24" s="13"/>
      <c r="EG24" s="13"/>
      <c r="EH24" s="13"/>
      <c r="EI24" s="13"/>
      <c r="EJ24" s="13"/>
      <c r="EK24" s="13"/>
      <c r="EL24" s="13"/>
      <c r="EM24" s="13"/>
      <c r="EN24" s="13"/>
      <c r="EO24" s="13"/>
      <c r="EP24" s="13"/>
      <c r="EQ24" s="13"/>
      <c r="ER24" s="13"/>
      <c r="ES24" s="13"/>
      <c r="ET24" s="13"/>
      <c r="EU24" s="13"/>
      <c r="EV24" s="13"/>
      <c r="EW24" s="13"/>
      <c r="EX24" s="13"/>
      <c r="EY24" s="13"/>
      <c r="EZ24" s="13"/>
      <c r="FA24" s="13"/>
      <c r="FB24" s="13"/>
      <c r="FC24" s="13"/>
      <c r="FD24" s="13"/>
      <c r="FE24" s="13"/>
      <c r="FF24" s="13"/>
      <c r="FG24" s="13"/>
      <c r="FH24" s="13"/>
      <c r="FI24" s="13"/>
      <c r="FJ24" s="13"/>
      <c r="FK24" s="13"/>
      <c r="FL24" s="13"/>
      <c r="FM24" s="13"/>
      <c r="FN24" s="13"/>
      <c r="FO24" s="13"/>
      <c r="FP24" s="13"/>
      <c r="FQ24" s="13"/>
      <c r="FR24" s="13"/>
      <c r="FS24" s="13"/>
      <c r="FT24" s="13"/>
      <c r="FU24" s="13"/>
      <c r="FV24" s="13"/>
      <c r="FW24" s="13"/>
      <c r="FX24" s="13"/>
      <c r="FY24" s="13"/>
      <c r="FZ24" s="13"/>
      <c r="GA24" s="13"/>
      <c r="GB24" s="13"/>
      <c r="GC24" s="13"/>
      <c r="GD24" s="13"/>
      <c r="GE24" s="13"/>
      <c r="GF24" s="13"/>
      <c r="GG24" s="13"/>
      <c r="GH24" s="13"/>
      <c r="GI24" s="13"/>
      <c r="GJ24" s="13"/>
      <c r="GK24" s="13"/>
      <c r="GL24" s="13"/>
      <c r="GM24" s="13"/>
    </row>
    <row r="25" spans="1:195" s="14" customFormat="1" ht="72" x14ac:dyDescent="0.3">
      <c r="A25" s="2">
        <v>20</v>
      </c>
      <c r="B25" s="2" t="s">
        <v>4</v>
      </c>
      <c r="C25" s="27" t="s">
        <v>47</v>
      </c>
      <c r="D25" s="2" t="s">
        <v>85</v>
      </c>
      <c r="E25" s="2" t="s">
        <v>120</v>
      </c>
      <c r="F25" s="2" t="s">
        <v>156</v>
      </c>
      <c r="G25" s="2" t="s">
        <v>25</v>
      </c>
      <c r="H25" s="28">
        <v>1</v>
      </c>
      <c r="I25" s="29">
        <v>736.96</v>
      </c>
      <c r="J25" s="30">
        <f t="shared" si="0"/>
        <v>736.96</v>
      </c>
      <c r="K25" s="25" t="s">
        <v>19</v>
      </c>
      <c r="L25" s="2" t="s">
        <v>5</v>
      </c>
      <c r="M25" s="1" t="s">
        <v>27</v>
      </c>
      <c r="N25" s="2" t="s">
        <v>22</v>
      </c>
      <c r="O25" s="24"/>
      <c r="P25" s="10"/>
      <c r="Q25" s="11"/>
      <c r="R25" s="12"/>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row>
    <row r="26" spans="1:195" s="14" customFormat="1" ht="57.6" x14ac:dyDescent="0.3">
      <c r="A26" s="2">
        <v>21</v>
      </c>
      <c r="B26" s="2" t="s">
        <v>4</v>
      </c>
      <c r="C26" s="27" t="s">
        <v>48</v>
      </c>
      <c r="D26" s="2" t="s">
        <v>86</v>
      </c>
      <c r="E26" s="2" t="s">
        <v>121</v>
      </c>
      <c r="F26" s="2" t="s">
        <v>157</v>
      </c>
      <c r="G26" s="2" t="s">
        <v>24</v>
      </c>
      <c r="H26" s="28">
        <v>1</v>
      </c>
      <c r="I26" s="29">
        <v>2071.9299999999998</v>
      </c>
      <c r="J26" s="30">
        <f t="shared" si="0"/>
        <v>2071.9299999999998</v>
      </c>
      <c r="K26" s="25" t="s">
        <v>19</v>
      </c>
      <c r="L26" s="2" t="s">
        <v>5</v>
      </c>
      <c r="M26" s="1" t="s">
        <v>27</v>
      </c>
      <c r="N26" s="2" t="s">
        <v>22</v>
      </c>
      <c r="O26" s="24"/>
      <c r="P26" s="10"/>
      <c r="Q26" s="11"/>
      <c r="R26" s="12"/>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3"/>
      <c r="FH26" s="13"/>
      <c r="FI26" s="13"/>
      <c r="FJ26" s="13"/>
      <c r="FK26" s="13"/>
      <c r="FL26" s="13"/>
      <c r="FM26" s="13"/>
      <c r="FN26" s="13"/>
      <c r="FO26" s="13"/>
      <c r="FP26" s="13"/>
      <c r="FQ26" s="13"/>
      <c r="FR26" s="13"/>
      <c r="FS26" s="13"/>
      <c r="FT26" s="13"/>
      <c r="FU26" s="13"/>
      <c r="FV26" s="13"/>
      <c r="FW26" s="13"/>
      <c r="FX26" s="13"/>
      <c r="FY26" s="13"/>
      <c r="FZ26" s="13"/>
      <c r="GA26" s="13"/>
      <c r="GB26" s="13"/>
      <c r="GC26" s="13"/>
      <c r="GD26" s="13"/>
      <c r="GE26" s="13"/>
      <c r="GF26" s="13"/>
      <c r="GG26" s="13"/>
      <c r="GH26" s="13"/>
      <c r="GI26" s="13"/>
      <c r="GJ26" s="13"/>
      <c r="GK26" s="13"/>
      <c r="GL26" s="13"/>
      <c r="GM26" s="13"/>
    </row>
    <row r="27" spans="1:195" s="14" customFormat="1" ht="57.6" x14ac:dyDescent="0.3">
      <c r="A27" s="2">
        <v>22</v>
      </c>
      <c r="B27" s="2" t="s">
        <v>4</v>
      </c>
      <c r="C27" s="27" t="s">
        <v>49</v>
      </c>
      <c r="D27" s="2" t="s">
        <v>87</v>
      </c>
      <c r="E27" s="2" t="s">
        <v>122</v>
      </c>
      <c r="F27" s="2" t="s">
        <v>158</v>
      </c>
      <c r="G27" s="2" t="s">
        <v>24</v>
      </c>
      <c r="H27" s="28">
        <v>100</v>
      </c>
      <c r="I27" s="29">
        <v>16.940000000000001</v>
      </c>
      <c r="J27" s="30">
        <f t="shared" si="0"/>
        <v>1694.0000000000002</v>
      </c>
      <c r="K27" s="25" t="s">
        <v>19</v>
      </c>
      <c r="L27" s="2" t="s">
        <v>5</v>
      </c>
      <c r="M27" s="1" t="s">
        <v>27</v>
      </c>
      <c r="N27" s="2" t="s">
        <v>22</v>
      </c>
      <c r="O27" s="24"/>
      <c r="P27" s="10"/>
      <c r="Q27" s="11"/>
      <c r="R27" s="12"/>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row>
    <row r="28" spans="1:195" s="14" customFormat="1" ht="57.6" x14ac:dyDescent="0.3">
      <c r="A28" s="2">
        <v>23</v>
      </c>
      <c r="B28" s="2" t="s">
        <v>4</v>
      </c>
      <c r="C28" s="27" t="s">
        <v>50</v>
      </c>
      <c r="D28" s="2" t="s">
        <v>88</v>
      </c>
      <c r="E28" s="2" t="s">
        <v>123</v>
      </c>
      <c r="F28" s="2" t="s">
        <v>159</v>
      </c>
      <c r="G28" s="2" t="s">
        <v>24</v>
      </c>
      <c r="H28" s="28">
        <v>10</v>
      </c>
      <c r="I28" s="29">
        <v>102.6</v>
      </c>
      <c r="J28" s="30">
        <f t="shared" si="0"/>
        <v>1026</v>
      </c>
      <c r="K28" s="25" t="s">
        <v>19</v>
      </c>
      <c r="L28" s="2" t="s">
        <v>5</v>
      </c>
      <c r="M28" s="1" t="s">
        <v>27</v>
      </c>
      <c r="N28" s="2" t="s">
        <v>22</v>
      </c>
      <c r="O28" s="24"/>
      <c r="P28" s="10"/>
      <c r="Q28" s="11"/>
      <c r="R28" s="12"/>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row>
    <row r="29" spans="1:195" s="14" customFormat="1" ht="57.6" x14ac:dyDescent="0.3">
      <c r="A29" s="2">
        <v>24</v>
      </c>
      <c r="B29" s="2" t="s">
        <v>4</v>
      </c>
      <c r="C29" s="27" t="s">
        <v>51</v>
      </c>
      <c r="D29" s="2" t="s">
        <v>89</v>
      </c>
      <c r="E29" s="2" t="s">
        <v>124</v>
      </c>
      <c r="F29" s="2" t="s">
        <v>160</v>
      </c>
      <c r="G29" s="2" t="s">
        <v>24</v>
      </c>
      <c r="H29" s="28">
        <v>10</v>
      </c>
      <c r="I29" s="29">
        <v>173.87</v>
      </c>
      <c r="J29" s="30">
        <f t="shared" si="0"/>
        <v>1738.7</v>
      </c>
      <c r="K29" s="25" t="s">
        <v>19</v>
      </c>
      <c r="L29" s="2" t="s">
        <v>5</v>
      </c>
      <c r="M29" s="1" t="s">
        <v>27</v>
      </c>
      <c r="N29" s="2" t="s">
        <v>22</v>
      </c>
      <c r="O29" s="24"/>
      <c r="P29" s="10"/>
      <c r="Q29" s="11"/>
      <c r="R29" s="12"/>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row>
    <row r="30" spans="1:195" s="14" customFormat="1" ht="72" x14ac:dyDescent="0.3">
      <c r="A30" s="2">
        <v>25</v>
      </c>
      <c r="B30" s="2" t="s">
        <v>4</v>
      </c>
      <c r="C30" s="27" t="s">
        <v>52</v>
      </c>
      <c r="D30" s="2" t="s">
        <v>90</v>
      </c>
      <c r="E30" s="2" t="s">
        <v>125</v>
      </c>
      <c r="F30" s="2" t="s">
        <v>161</v>
      </c>
      <c r="G30" s="2" t="s">
        <v>24</v>
      </c>
      <c r="H30" s="28">
        <v>15</v>
      </c>
      <c r="I30" s="29">
        <v>242.08</v>
      </c>
      <c r="J30" s="30">
        <f t="shared" si="0"/>
        <v>3631.2000000000003</v>
      </c>
      <c r="K30" s="25" t="s">
        <v>19</v>
      </c>
      <c r="L30" s="2" t="s">
        <v>5</v>
      </c>
      <c r="M30" s="1" t="s">
        <v>27</v>
      </c>
      <c r="N30" s="2" t="s">
        <v>22</v>
      </c>
      <c r="O30" s="24"/>
      <c r="P30" s="10"/>
      <c r="Q30" s="11"/>
      <c r="R30" s="12"/>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row>
    <row r="31" spans="1:195" s="14" customFormat="1" ht="57.6" x14ac:dyDescent="0.3">
      <c r="A31" s="2">
        <v>26</v>
      </c>
      <c r="B31" s="2" t="s">
        <v>4</v>
      </c>
      <c r="C31" s="27" t="s">
        <v>53</v>
      </c>
      <c r="D31" s="2" t="s">
        <v>91</v>
      </c>
      <c r="E31" s="2" t="s">
        <v>126</v>
      </c>
      <c r="F31" s="2" t="s">
        <v>162</v>
      </c>
      <c r="G31" s="2" t="s">
        <v>24</v>
      </c>
      <c r="H31" s="28">
        <v>5</v>
      </c>
      <c r="I31" s="29">
        <v>5571.7</v>
      </c>
      <c r="J31" s="30">
        <f t="shared" si="0"/>
        <v>27858.5</v>
      </c>
      <c r="K31" s="25" t="s">
        <v>19</v>
      </c>
      <c r="L31" s="2" t="s">
        <v>5</v>
      </c>
      <c r="M31" s="1" t="s">
        <v>27</v>
      </c>
      <c r="N31" s="2" t="s">
        <v>22</v>
      </c>
      <c r="O31" s="24"/>
      <c r="P31" s="10"/>
      <c r="Q31" s="11"/>
      <c r="R31" s="12"/>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R31" s="13"/>
      <c r="DS31" s="13"/>
      <c r="DT31" s="13"/>
      <c r="DU31" s="13"/>
      <c r="DV31" s="13"/>
      <c r="DW31" s="13"/>
      <c r="DX31" s="13"/>
      <c r="DY31" s="13"/>
      <c r="DZ31" s="13"/>
      <c r="EA31" s="13"/>
      <c r="EB31" s="13"/>
      <c r="EC31" s="13"/>
      <c r="ED31" s="13"/>
      <c r="EE31" s="13"/>
      <c r="EF31" s="13"/>
      <c r="EG31" s="13"/>
      <c r="EH31" s="13"/>
      <c r="EI31" s="13"/>
      <c r="EJ31" s="13"/>
      <c r="EK31" s="13"/>
      <c r="EL31" s="13"/>
      <c r="EM31" s="13"/>
      <c r="EN31" s="13"/>
      <c r="EO31" s="13"/>
      <c r="EP31" s="13"/>
      <c r="EQ31" s="13"/>
      <c r="ER31" s="13"/>
      <c r="ES31" s="13"/>
      <c r="ET31" s="13"/>
      <c r="EU31" s="13"/>
      <c r="EV31" s="13"/>
      <c r="EW31" s="13"/>
      <c r="EX31" s="13"/>
      <c r="EY31" s="13"/>
      <c r="EZ31" s="13"/>
      <c r="FA31" s="13"/>
      <c r="FB31" s="13"/>
      <c r="FC31" s="13"/>
      <c r="FD31" s="13"/>
      <c r="FE31" s="13"/>
      <c r="FF31" s="13"/>
      <c r="FG31" s="13"/>
      <c r="FH31" s="13"/>
      <c r="FI31" s="13"/>
      <c r="FJ31" s="13"/>
      <c r="FK31" s="13"/>
      <c r="FL31" s="13"/>
      <c r="FM31" s="13"/>
      <c r="FN31" s="13"/>
      <c r="FO31" s="13"/>
      <c r="FP31" s="13"/>
      <c r="FQ31" s="13"/>
      <c r="FR31" s="13"/>
      <c r="FS31" s="13"/>
      <c r="FT31" s="13"/>
      <c r="FU31" s="13"/>
      <c r="FV31" s="13"/>
      <c r="FW31" s="13"/>
      <c r="FX31" s="13"/>
      <c r="FY31" s="13"/>
      <c r="FZ31" s="13"/>
      <c r="GA31" s="13"/>
      <c r="GB31" s="13"/>
      <c r="GC31" s="13"/>
      <c r="GD31" s="13"/>
      <c r="GE31" s="13"/>
      <c r="GF31" s="13"/>
      <c r="GG31" s="13"/>
      <c r="GH31" s="13"/>
      <c r="GI31" s="13"/>
      <c r="GJ31" s="13"/>
      <c r="GK31" s="13"/>
      <c r="GL31" s="13"/>
      <c r="GM31" s="13"/>
    </row>
    <row r="32" spans="1:195" s="14" customFormat="1" ht="57.6" x14ac:dyDescent="0.3">
      <c r="A32" s="2">
        <v>27</v>
      </c>
      <c r="B32" s="2" t="s">
        <v>4</v>
      </c>
      <c r="C32" s="27" t="s">
        <v>54</v>
      </c>
      <c r="D32" s="2" t="s">
        <v>92</v>
      </c>
      <c r="E32" s="2" t="s">
        <v>127</v>
      </c>
      <c r="F32" s="2" t="s">
        <v>163</v>
      </c>
      <c r="G32" s="2" t="s">
        <v>24</v>
      </c>
      <c r="H32" s="28">
        <v>3</v>
      </c>
      <c r="I32" s="29">
        <v>2799.83</v>
      </c>
      <c r="J32" s="30">
        <f t="shared" si="0"/>
        <v>8399.49</v>
      </c>
      <c r="K32" s="25" t="s">
        <v>19</v>
      </c>
      <c r="L32" s="2" t="s">
        <v>5</v>
      </c>
      <c r="M32" s="1" t="s">
        <v>27</v>
      </c>
      <c r="N32" s="2" t="s">
        <v>22</v>
      </c>
      <c r="O32" s="24"/>
      <c r="P32" s="10"/>
      <c r="Q32" s="11"/>
      <c r="R32" s="12"/>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c r="EF32" s="13"/>
      <c r="EG32" s="13"/>
      <c r="EH32" s="13"/>
      <c r="EI32" s="13"/>
      <c r="EJ32" s="13"/>
      <c r="EK32" s="13"/>
      <c r="EL32" s="13"/>
      <c r="EM32" s="13"/>
      <c r="EN32" s="13"/>
      <c r="EO32" s="13"/>
      <c r="EP32" s="13"/>
      <c r="EQ32" s="13"/>
      <c r="ER32" s="13"/>
      <c r="ES32" s="13"/>
      <c r="ET32" s="13"/>
      <c r="EU32" s="13"/>
      <c r="EV32" s="13"/>
      <c r="EW32" s="13"/>
      <c r="EX32" s="13"/>
      <c r="EY32" s="13"/>
      <c r="EZ32" s="13"/>
      <c r="FA32" s="13"/>
      <c r="FB32" s="13"/>
      <c r="FC32" s="13"/>
      <c r="FD32" s="13"/>
      <c r="FE32" s="13"/>
      <c r="FF32" s="13"/>
      <c r="FG32" s="13"/>
      <c r="FH32" s="13"/>
      <c r="FI32" s="13"/>
      <c r="FJ32" s="13"/>
      <c r="FK32" s="13"/>
      <c r="FL32" s="13"/>
      <c r="FM32" s="13"/>
      <c r="FN32" s="13"/>
      <c r="FO32" s="13"/>
      <c r="FP32" s="13"/>
      <c r="FQ32" s="13"/>
      <c r="FR32" s="13"/>
      <c r="FS32" s="13"/>
      <c r="FT32" s="13"/>
      <c r="FU32" s="13"/>
      <c r="FV32" s="13"/>
      <c r="FW32" s="13"/>
      <c r="FX32" s="13"/>
      <c r="FY32" s="13"/>
      <c r="FZ32" s="13"/>
      <c r="GA32" s="13"/>
      <c r="GB32" s="13"/>
      <c r="GC32" s="13"/>
      <c r="GD32" s="13"/>
      <c r="GE32" s="13"/>
      <c r="GF32" s="13"/>
      <c r="GG32" s="13"/>
      <c r="GH32" s="13"/>
      <c r="GI32" s="13"/>
      <c r="GJ32" s="13"/>
      <c r="GK32" s="13"/>
      <c r="GL32" s="13"/>
      <c r="GM32" s="13"/>
    </row>
    <row r="33" spans="1:195" s="14" customFormat="1" ht="86.4" x14ac:dyDescent="0.3">
      <c r="A33" s="2">
        <v>28</v>
      </c>
      <c r="B33" s="2" t="s">
        <v>4</v>
      </c>
      <c r="C33" s="27" t="s">
        <v>55</v>
      </c>
      <c r="D33" s="2" t="s">
        <v>93</v>
      </c>
      <c r="E33" s="2" t="s">
        <v>128</v>
      </c>
      <c r="F33" s="2" t="s">
        <v>164</v>
      </c>
      <c r="G33" s="2" t="s">
        <v>26</v>
      </c>
      <c r="H33" s="28">
        <v>5</v>
      </c>
      <c r="I33" s="29">
        <v>491.75</v>
      </c>
      <c r="J33" s="30">
        <f t="shared" si="0"/>
        <v>2458.75</v>
      </c>
      <c r="K33" s="25" t="s">
        <v>19</v>
      </c>
      <c r="L33" s="2" t="s">
        <v>5</v>
      </c>
      <c r="M33" s="1" t="s">
        <v>27</v>
      </c>
      <c r="N33" s="2" t="s">
        <v>22</v>
      </c>
      <c r="O33" s="24"/>
      <c r="P33" s="10"/>
      <c r="Q33" s="11"/>
      <c r="R33" s="12"/>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c r="DJ33" s="13"/>
      <c r="DK33" s="13"/>
      <c r="DL33" s="13"/>
      <c r="DM33" s="13"/>
      <c r="DN33" s="13"/>
      <c r="DO33" s="13"/>
      <c r="DP33" s="13"/>
      <c r="DQ33" s="13"/>
      <c r="DR33" s="13"/>
      <c r="DS33" s="13"/>
      <c r="DT33" s="13"/>
      <c r="DU33" s="13"/>
      <c r="DV33" s="13"/>
      <c r="DW33" s="13"/>
      <c r="DX33" s="13"/>
      <c r="DY33" s="13"/>
      <c r="DZ33" s="13"/>
      <c r="EA33" s="13"/>
      <c r="EB33" s="13"/>
      <c r="EC33" s="13"/>
      <c r="ED33" s="13"/>
      <c r="EE33" s="13"/>
      <c r="EF33" s="13"/>
      <c r="EG33" s="13"/>
      <c r="EH33" s="13"/>
      <c r="EI33" s="13"/>
      <c r="EJ33" s="13"/>
      <c r="EK33" s="13"/>
      <c r="EL33" s="13"/>
      <c r="EM33" s="13"/>
      <c r="EN33" s="13"/>
      <c r="EO33" s="13"/>
      <c r="EP33" s="13"/>
      <c r="EQ33" s="13"/>
      <c r="ER33" s="13"/>
      <c r="ES33" s="13"/>
      <c r="ET33" s="13"/>
      <c r="EU33" s="13"/>
      <c r="EV33" s="13"/>
      <c r="EW33" s="13"/>
      <c r="EX33" s="13"/>
      <c r="EY33" s="13"/>
      <c r="EZ33" s="13"/>
      <c r="FA33" s="13"/>
      <c r="FB33" s="13"/>
      <c r="FC33" s="13"/>
      <c r="FD33" s="13"/>
      <c r="FE33" s="13"/>
      <c r="FF33" s="13"/>
      <c r="FG33" s="13"/>
      <c r="FH33" s="13"/>
      <c r="FI33" s="13"/>
      <c r="FJ33" s="13"/>
      <c r="FK33" s="13"/>
      <c r="FL33" s="13"/>
      <c r="FM33" s="13"/>
      <c r="FN33" s="13"/>
      <c r="FO33" s="13"/>
      <c r="FP33" s="13"/>
      <c r="FQ33" s="13"/>
      <c r="FR33" s="13"/>
      <c r="FS33" s="13"/>
      <c r="FT33" s="13"/>
      <c r="FU33" s="13"/>
      <c r="FV33" s="13"/>
      <c r="FW33" s="13"/>
      <c r="FX33" s="13"/>
      <c r="FY33" s="13"/>
      <c r="FZ33" s="13"/>
      <c r="GA33" s="13"/>
      <c r="GB33" s="13"/>
      <c r="GC33" s="13"/>
      <c r="GD33" s="13"/>
      <c r="GE33" s="13"/>
      <c r="GF33" s="13"/>
      <c r="GG33" s="13"/>
      <c r="GH33" s="13"/>
      <c r="GI33" s="13"/>
      <c r="GJ33" s="13"/>
      <c r="GK33" s="13"/>
      <c r="GL33" s="13"/>
      <c r="GM33" s="13"/>
    </row>
    <row r="34" spans="1:195" s="14" customFormat="1" ht="57.6" x14ac:dyDescent="0.3">
      <c r="A34" s="2">
        <v>29</v>
      </c>
      <c r="B34" s="2" t="s">
        <v>4</v>
      </c>
      <c r="C34" s="27" t="s">
        <v>56</v>
      </c>
      <c r="D34" s="2" t="s">
        <v>94</v>
      </c>
      <c r="E34" s="2" t="s">
        <v>129</v>
      </c>
      <c r="F34" s="2" t="s">
        <v>165</v>
      </c>
      <c r="G34" s="2" t="s">
        <v>177</v>
      </c>
      <c r="H34" s="28">
        <v>40</v>
      </c>
      <c r="I34" s="29">
        <v>53.17</v>
      </c>
      <c r="J34" s="30">
        <f t="shared" si="0"/>
        <v>2126.8000000000002</v>
      </c>
      <c r="K34" s="25" t="s">
        <v>19</v>
      </c>
      <c r="L34" s="2" t="s">
        <v>5</v>
      </c>
      <c r="M34" s="1" t="s">
        <v>27</v>
      </c>
      <c r="N34" s="2" t="s">
        <v>22</v>
      </c>
      <c r="O34" s="24"/>
      <c r="P34" s="10"/>
      <c r="Q34" s="11"/>
      <c r="R34" s="12"/>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c r="FJ34" s="13"/>
      <c r="FK34" s="13"/>
      <c r="FL34" s="13"/>
      <c r="FM34" s="13"/>
      <c r="FN34" s="13"/>
      <c r="FO34" s="13"/>
      <c r="FP34" s="13"/>
      <c r="FQ34" s="13"/>
      <c r="FR34" s="13"/>
      <c r="FS34" s="13"/>
      <c r="FT34" s="13"/>
      <c r="FU34" s="13"/>
      <c r="FV34" s="13"/>
      <c r="FW34" s="13"/>
      <c r="FX34" s="13"/>
      <c r="FY34" s="13"/>
      <c r="FZ34" s="13"/>
      <c r="GA34" s="13"/>
      <c r="GB34" s="13"/>
      <c r="GC34" s="13"/>
      <c r="GD34" s="13"/>
      <c r="GE34" s="13"/>
      <c r="GF34" s="13"/>
      <c r="GG34" s="13"/>
      <c r="GH34" s="13"/>
      <c r="GI34" s="13"/>
      <c r="GJ34" s="13"/>
      <c r="GK34" s="13"/>
      <c r="GL34" s="13"/>
      <c r="GM34" s="13"/>
    </row>
    <row r="35" spans="1:195" s="14" customFormat="1" ht="57.6" x14ac:dyDescent="0.3">
      <c r="A35" s="2">
        <v>30</v>
      </c>
      <c r="B35" s="2" t="s">
        <v>4</v>
      </c>
      <c r="C35" s="27" t="s">
        <v>57</v>
      </c>
      <c r="D35" s="2" t="s">
        <v>95</v>
      </c>
      <c r="E35" s="2" t="s">
        <v>130</v>
      </c>
      <c r="F35" s="2" t="s">
        <v>166</v>
      </c>
      <c r="G35" s="2" t="s">
        <v>24</v>
      </c>
      <c r="H35" s="28">
        <v>150</v>
      </c>
      <c r="I35" s="29">
        <v>47.54</v>
      </c>
      <c r="J35" s="30">
        <f t="shared" si="0"/>
        <v>7131</v>
      </c>
      <c r="K35" s="25" t="s">
        <v>19</v>
      </c>
      <c r="L35" s="2" t="s">
        <v>5</v>
      </c>
      <c r="M35" s="1" t="s">
        <v>27</v>
      </c>
      <c r="N35" s="2" t="s">
        <v>22</v>
      </c>
      <c r="O35" s="24"/>
      <c r="P35" s="10"/>
      <c r="Q35" s="11"/>
      <c r="R35" s="12"/>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c r="DJ35" s="13"/>
      <c r="DK35" s="13"/>
      <c r="DL35" s="13"/>
      <c r="DM35" s="13"/>
      <c r="DN35" s="13"/>
      <c r="DO35" s="13"/>
      <c r="DP35" s="13"/>
      <c r="DQ35" s="13"/>
      <c r="DR35" s="13"/>
      <c r="DS35" s="13"/>
      <c r="DT35" s="13"/>
      <c r="DU35" s="13"/>
      <c r="DV35" s="13"/>
      <c r="DW35" s="13"/>
      <c r="DX35" s="13"/>
      <c r="DY35" s="13"/>
      <c r="DZ35" s="13"/>
      <c r="EA35" s="13"/>
      <c r="EB35" s="13"/>
      <c r="EC35" s="13"/>
      <c r="ED35" s="13"/>
      <c r="EE35" s="13"/>
      <c r="EF35" s="13"/>
      <c r="EG35" s="13"/>
      <c r="EH35" s="13"/>
      <c r="EI35" s="13"/>
      <c r="EJ35" s="13"/>
      <c r="EK35" s="13"/>
      <c r="EL35" s="13"/>
      <c r="EM35" s="13"/>
      <c r="EN35" s="13"/>
      <c r="EO35" s="13"/>
      <c r="EP35" s="13"/>
      <c r="EQ35" s="13"/>
      <c r="ER35" s="13"/>
      <c r="ES35" s="13"/>
      <c r="ET35" s="13"/>
      <c r="EU35" s="13"/>
      <c r="EV35" s="13"/>
      <c r="EW35" s="13"/>
      <c r="EX35" s="13"/>
      <c r="EY35" s="13"/>
      <c r="EZ35" s="13"/>
      <c r="FA35" s="13"/>
      <c r="FB35" s="13"/>
      <c r="FC35" s="13"/>
      <c r="FD35" s="13"/>
      <c r="FE35" s="13"/>
      <c r="FF35" s="13"/>
      <c r="FG35" s="13"/>
      <c r="FH35" s="13"/>
      <c r="FI35" s="13"/>
      <c r="FJ35" s="13"/>
      <c r="FK35" s="13"/>
      <c r="FL35" s="13"/>
      <c r="FM35" s="13"/>
      <c r="FN35" s="13"/>
      <c r="FO35" s="13"/>
      <c r="FP35" s="13"/>
      <c r="FQ35" s="13"/>
      <c r="FR35" s="13"/>
      <c r="FS35" s="13"/>
      <c r="FT35" s="13"/>
      <c r="FU35" s="13"/>
      <c r="FV35" s="13"/>
      <c r="FW35" s="13"/>
      <c r="FX35" s="13"/>
      <c r="FY35" s="13"/>
      <c r="FZ35" s="13"/>
      <c r="GA35" s="13"/>
      <c r="GB35" s="13"/>
      <c r="GC35" s="13"/>
      <c r="GD35" s="13"/>
      <c r="GE35" s="13"/>
      <c r="GF35" s="13"/>
      <c r="GG35" s="13"/>
      <c r="GH35" s="13"/>
      <c r="GI35" s="13"/>
      <c r="GJ35" s="13"/>
      <c r="GK35" s="13"/>
      <c r="GL35" s="13"/>
      <c r="GM35" s="13"/>
    </row>
    <row r="36" spans="1:195" s="14" customFormat="1" ht="86.4" x14ac:dyDescent="0.3">
      <c r="A36" s="2">
        <v>31</v>
      </c>
      <c r="B36" s="2" t="s">
        <v>4</v>
      </c>
      <c r="C36" s="27" t="s">
        <v>58</v>
      </c>
      <c r="D36" s="2" t="s">
        <v>96</v>
      </c>
      <c r="E36" s="2" t="s">
        <v>105</v>
      </c>
      <c r="F36" s="2" t="s">
        <v>167</v>
      </c>
      <c r="G36" s="2" t="s">
        <v>24</v>
      </c>
      <c r="H36" s="28">
        <v>50</v>
      </c>
      <c r="I36" s="29">
        <v>1859.83</v>
      </c>
      <c r="J36" s="30">
        <f t="shared" si="0"/>
        <v>92991.5</v>
      </c>
      <c r="K36" s="25" t="s">
        <v>19</v>
      </c>
      <c r="L36" s="2" t="s">
        <v>5</v>
      </c>
      <c r="M36" s="1" t="s">
        <v>27</v>
      </c>
      <c r="N36" s="2" t="s">
        <v>22</v>
      </c>
      <c r="O36" s="24"/>
      <c r="P36" s="10"/>
      <c r="Q36" s="11"/>
      <c r="R36" s="12"/>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c r="FJ36" s="13"/>
      <c r="FK36" s="13"/>
      <c r="FL36" s="13"/>
      <c r="FM36" s="13"/>
      <c r="FN36" s="13"/>
      <c r="FO36" s="13"/>
      <c r="FP36" s="13"/>
      <c r="FQ36" s="13"/>
      <c r="FR36" s="13"/>
      <c r="FS36" s="13"/>
      <c r="FT36" s="13"/>
      <c r="FU36" s="13"/>
      <c r="FV36" s="13"/>
      <c r="FW36" s="13"/>
      <c r="FX36" s="13"/>
      <c r="FY36" s="13"/>
      <c r="FZ36" s="13"/>
      <c r="GA36" s="13"/>
      <c r="GB36" s="13"/>
      <c r="GC36" s="13"/>
      <c r="GD36" s="13"/>
      <c r="GE36" s="13"/>
      <c r="GF36" s="13"/>
      <c r="GG36" s="13"/>
      <c r="GH36" s="13"/>
      <c r="GI36" s="13"/>
      <c r="GJ36" s="13"/>
      <c r="GK36" s="13"/>
      <c r="GL36" s="13"/>
      <c r="GM36" s="13"/>
    </row>
    <row r="37" spans="1:195" s="14" customFormat="1" ht="57.6" x14ac:dyDescent="0.3">
      <c r="A37" s="2">
        <v>32</v>
      </c>
      <c r="B37" s="2" t="s">
        <v>4</v>
      </c>
      <c r="C37" s="27" t="s">
        <v>59</v>
      </c>
      <c r="D37" s="2" t="s">
        <v>97</v>
      </c>
      <c r="E37" s="2" t="s">
        <v>131</v>
      </c>
      <c r="F37" s="2" t="s">
        <v>168</v>
      </c>
      <c r="G37" s="2" t="s">
        <v>24</v>
      </c>
      <c r="H37" s="28">
        <v>10</v>
      </c>
      <c r="I37" s="29">
        <v>206.71</v>
      </c>
      <c r="J37" s="30">
        <f t="shared" si="0"/>
        <v>2067.1</v>
      </c>
      <c r="K37" s="25" t="s">
        <v>19</v>
      </c>
      <c r="L37" s="2" t="s">
        <v>5</v>
      </c>
      <c r="M37" s="1" t="s">
        <v>27</v>
      </c>
      <c r="N37" s="2" t="s">
        <v>22</v>
      </c>
      <c r="O37" s="24"/>
      <c r="P37" s="10"/>
      <c r="Q37" s="11"/>
      <c r="R37" s="12"/>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c r="DL37" s="13"/>
      <c r="DM37" s="13"/>
      <c r="DN37" s="13"/>
      <c r="DO37" s="13"/>
      <c r="DP37" s="13"/>
      <c r="DQ37" s="13"/>
      <c r="DR37" s="13"/>
      <c r="DS37" s="13"/>
      <c r="DT37" s="13"/>
      <c r="DU37" s="13"/>
      <c r="DV37" s="13"/>
      <c r="DW37" s="13"/>
      <c r="DX37" s="13"/>
      <c r="DY37" s="13"/>
      <c r="DZ37" s="13"/>
      <c r="EA37" s="13"/>
      <c r="EB37" s="13"/>
      <c r="EC37" s="13"/>
      <c r="ED37" s="13"/>
      <c r="EE37" s="13"/>
      <c r="EF37" s="13"/>
      <c r="EG37" s="13"/>
      <c r="EH37" s="13"/>
      <c r="EI37" s="13"/>
      <c r="EJ37" s="13"/>
      <c r="EK37" s="13"/>
      <c r="EL37" s="13"/>
      <c r="EM37" s="13"/>
      <c r="EN37" s="13"/>
      <c r="EO37" s="13"/>
      <c r="EP37" s="13"/>
      <c r="EQ37" s="13"/>
      <c r="ER37" s="13"/>
      <c r="ES37" s="13"/>
      <c r="ET37" s="13"/>
      <c r="EU37" s="13"/>
      <c r="EV37" s="13"/>
      <c r="EW37" s="13"/>
      <c r="EX37" s="13"/>
      <c r="EY37" s="13"/>
      <c r="EZ37" s="13"/>
      <c r="FA37" s="13"/>
      <c r="FB37" s="13"/>
      <c r="FC37" s="13"/>
      <c r="FD37" s="13"/>
      <c r="FE37" s="13"/>
      <c r="FF37" s="13"/>
      <c r="FG37" s="13"/>
      <c r="FH37" s="13"/>
      <c r="FI37" s="13"/>
      <c r="FJ37" s="13"/>
      <c r="FK37" s="13"/>
      <c r="FL37" s="13"/>
      <c r="FM37" s="13"/>
      <c r="FN37" s="13"/>
      <c r="FO37" s="13"/>
      <c r="FP37" s="13"/>
      <c r="FQ37" s="13"/>
      <c r="FR37" s="13"/>
      <c r="FS37" s="13"/>
      <c r="FT37" s="13"/>
      <c r="FU37" s="13"/>
      <c r="FV37" s="13"/>
      <c r="FW37" s="13"/>
      <c r="FX37" s="13"/>
      <c r="FY37" s="13"/>
      <c r="FZ37" s="13"/>
      <c r="GA37" s="13"/>
      <c r="GB37" s="13"/>
      <c r="GC37" s="13"/>
      <c r="GD37" s="13"/>
      <c r="GE37" s="13"/>
      <c r="GF37" s="13"/>
      <c r="GG37" s="13"/>
      <c r="GH37" s="13"/>
      <c r="GI37" s="13"/>
      <c r="GJ37" s="13"/>
      <c r="GK37" s="13"/>
      <c r="GL37" s="13"/>
      <c r="GM37" s="13"/>
    </row>
    <row r="38" spans="1:195" s="14" customFormat="1" ht="57.6" x14ac:dyDescent="0.3">
      <c r="A38" s="2">
        <v>33</v>
      </c>
      <c r="B38" s="2" t="s">
        <v>4</v>
      </c>
      <c r="C38" s="27" t="s">
        <v>60</v>
      </c>
      <c r="D38" s="2" t="s">
        <v>97</v>
      </c>
      <c r="E38" s="2" t="s">
        <v>131</v>
      </c>
      <c r="F38" s="2" t="s">
        <v>169</v>
      </c>
      <c r="G38" s="2" t="s">
        <v>24</v>
      </c>
      <c r="H38" s="28">
        <v>3</v>
      </c>
      <c r="I38" s="29">
        <v>601.75</v>
      </c>
      <c r="J38" s="30">
        <f t="shared" si="0"/>
        <v>1805.25</v>
      </c>
      <c r="K38" s="25" t="s">
        <v>19</v>
      </c>
      <c r="L38" s="2" t="s">
        <v>5</v>
      </c>
      <c r="M38" s="1" t="s">
        <v>27</v>
      </c>
      <c r="N38" s="2" t="s">
        <v>22</v>
      </c>
      <c r="O38" s="24"/>
      <c r="P38" s="10"/>
      <c r="Q38" s="11"/>
      <c r="R38" s="12"/>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row>
    <row r="39" spans="1:195" s="14" customFormat="1" ht="57.6" x14ac:dyDescent="0.3">
      <c r="A39" s="2">
        <v>34</v>
      </c>
      <c r="B39" s="2" t="s">
        <v>4</v>
      </c>
      <c r="C39" s="27" t="s">
        <v>61</v>
      </c>
      <c r="D39" s="2" t="s">
        <v>98</v>
      </c>
      <c r="E39" s="2" t="s">
        <v>132</v>
      </c>
      <c r="F39" s="2" t="s">
        <v>170</v>
      </c>
      <c r="G39" s="2" t="s">
        <v>24</v>
      </c>
      <c r="H39" s="28">
        <v>10</v>
      </c>
      <c r="I39" s="29">
        <v>484.15</v>
      </c>
      <c r="J39" s="30">
        <f t="shared" si="0"/>
        <v>4841.5</v>
      </c>
      <c r="K39" s="25" t="s">
        <v>19</v>
      </c>
      <c r="L39" s="2" t="s">
        <v>5</v>
      </c>
      <c r="M39" s="1" t="s">
        <v>27</v>
      </c>
      <c r="N39" s="2" t="s">
        <v>22</v>
      </c>
      <c r="O39" s="24"/>
      <c r="P39" s="10"/>
      <c r="Q39" s="11"/>
      <c r="R39" s="12"/>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row>
    <row r="40" spans="1:195" s="14" customFormat="1" ht="72" x14ac:dyDescent="0.3">
      <c r="A40" s="2">
        <v>35</v>
      </c>
      <c r="B40" s="2" t="s">
        <v>4</v>
      </c>
      <c r="C40" s="27" t="s">
        <v>62</v>
      </c>
      <c r="D40" s="2" t="s">
        <v>99</v>
      </c>
      <c r="E40" s="2" t="s">
        <v>133</v>
      </c>
      <c r="F40" s="2" t="s">
        <v>171</v>
      </c>
      <c r="G40" s="2" t="s">
        <v>178</v>
      </c>
      <c r="H40" s="28">
        <v>3</v>
      </c>
      <c r="I40" s="29">
        <v>3866.71</v>
      </c>
      <c r="J40" s="30">
        <f t="shared" si="0"/>
        <v>11600.130000000001</v>
      </c>
      <c r="K40" s="25" t="s">
        <v>19</v>
      </c>
      <c r="L40" s="2" t="s">
        <v>5</v>
      </c>
      <c r="M40" s="1" t="s">
        <v>27</v>
      </c>
      <c r="N40" s="2" t="s">
        <v>22</v>
      </c>
      <c r="O40" s="24"/>
      <c r="P40" s="10"/>
      <c r="Q40" s="11"/>
      <c r="R40" s="12"/>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c r="DJ40" s="13"/>
      <c r="DK40" s="13"/>
      <c r="DL40" s="13"/>
      <c r="DM40" s="13"/>
      <c r="DN40" s="13"/>
      <c r="DO40" s="13"/>
      <c r="DP40" s="13"/>
      <c r="DQ40" s="13"/>
      <c r="DR40" s="13"/>
      <c r="DS40" s="13"/>
      <c r="DT40" s="13"/>
      <c r="DU40" s="13"/>
      <c r="DV40" s="13"/>
      <c r="DW40" s="13"/>
      <c r="DX40" s="13"/>
      <c r="DY40" s="13"/>
      <c r="DZ40" s="13"/>
      <c r="EA40" s="13"/>
      <c r="EB40" s="13"/>
      <c r="EC40" s="13"/>
      <c r="ED40" s="13"/>
      <c r="EE40" s="13"/>
      <c r="EF40" s="13"/>
      <c r="EG40" s="13"/>
      <c r="EH40" s="13"/>
      <c r="EI40" s="13"/>
      <c r="EJ40" s="13"/>
      <c r="EK40" s="13"/>
      <c r="EL40" s="13"/>
      <c r="EM40" s="13"/>
      <c r="EN40" s="13"/>
      <c r="EO40" s="13"/>
      <c r="EP40" s="13"/>
      <c r="EQ40" s="13"/>
      <c r="ER40" s="13"/>
      <c r="ES40" s="13"/>
      <c r="ET40" s="13"/>
      <c r="EU40" s="13"/>
      <c r="EV40" s="13"/>
      <c r="EW40" s="13"/>
      <c r="EX40" s="13"/>
      <c r="EY40" s="13"/>
      <c r="EZ40" s="13"/>
      <c r="FA40" s="13"/>
      <c r="FB40" s="13"/>
      <c r="FC40" s="13"/>
      <c r="FD40" s="13"/>
      <c r="FE40" s="13"/>
      <c r="FF40" s="13"/>
      <c r="FG40" s="13"/>
      <c r="FH40" s="13"/>
      <c r="FI40" s="13"/>
      <c r="FJ40" s="13"/>
      <c r="FK40" s="13"/>
      <c r="FL40" s="13"/>
      <c r="FM40" s="13"/>
      <c r="FN40" s="13"/>
      <c r="FO40" s="13"/>
      <c r="FP40" s="13"/>
      <c r="FQ40" s="13"/>
      <c r="FR40" s="13"/>
      <c r="FS40" s="13"/>
      <c r="FT40" s="13"/>
      <c r="FU40" s="13"/>
      <c r="FV40" s="13"/>
      <c r="FW40" s="13"/>
      <c r="FX40" s="13"/>
      <c r="FY40" s="13"/>
      <c r="FZ40" s="13"/>
      <c r="GA40" s="13"/>
      <c r="GB40" s="13"/>
      <c r="GC40" s="13"/>
      <c r="GD40" s="13"/>
      <c r="GE40" s="13"/>
      <c r="GF40" s="13"/>
      <c r="GG40" s="13"/>
      <c r="GH40" s="13"/>
      <c r="GI40" s="13"/>
      <c r="GJ40" s="13"/>
      <c r="GK40" s="13"/>
      <c r="GL40" s="13"/>
      <c r="GM40" s="13"/>
    </row>
    <row r="41" spans="1:195" s="14" customFormat="1" ht="409.6" x14ac:dyDescent="0.3">
      <c r="A41" s="2">
        <v>36</v>
      </c>
      <c r="B41" s="2" t="s">
        <v>4</v>
      </c>
      <c r="C41" s="27" t="s">
        <v>63</v>
      </c>
      <c r="D41" s="2" t="s">
        <v>100</v>
      </c>
      <c r="E41" s="2" t="s">
        <v>134</v>
      </c>
      <c r="F41" s="2" t="s">
        <v>172</v>
      </c>
      <c r="G41" s="2" t="s">
        <v>26</v>
      </c>
      <c r="H41" s="28">
        <v>15</v>
      </c>
      <c r="I41" s="29">
        <v>2271.71</v>
      </c>
      <c r="J41" s="30">
        <f t="shared" si="0"/>
        <v>34075.65</v>
      </c>
      <c r="K41" s="25" t="s">
        <v>19</v>
      </c>
      <c r="L41" s="2" t="s">
        <v>5</v>
      </c>
      <c r="M41" s="1" t="s">
        <v>27</v>
      </c>
      <c r="N41" s="2" t="s">
        <v>22</v>
      </c>
      <c r="O41" s="24"/>
      <c r="P41" s="10"/>
      <c r="Q41" s="11"/>
      <c r="R41" s="12"/>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c r="CR41" s="13"/>
      <c r="CS41" s="13"/>
      <c r="CT41" s="13"/>
      <c r="CU41" s="13"/>
      <c r="CV41" s="13"/>
      <c r="CW41" s="13"/>
      <c r="CX41" s="13"/>
      <c r="CY41" s="13"/>
      <c r="CZ41" s="13"/>
      <c r="DA41" s="13"/>
      <c r="DB41" s="13"/>
      <c r="DC41" s="13"/>
      <c r="DD41" s="13"/>
      <c r="DE41" s="13"/>
      <c r="DF41" s="13"/>
      <c r="DG41" s="13"/>
      <c r="DH41" s="13"/>
      <c r="DI41" s="13"/>
      <c r="DJ41" s="13"/>
      <c r="DK41" s="13"/>
      <c r="DL41" s="13"/>
      <c r="DM41" s="13"/>
      <c r="DN41" s="13"/>
      <c r="DO41" s="13"/>
      <c r="DP41" s="13"/>
      <c r="DQ41" s="13"/>
      <c r="DR41" s="13"/>
      <c r="DS41" s="13"/>
      <c r="DT41" s="13"/>
      <c r="DU41" s="13"/>
      <c r="DV41" s="13"/>
      <c r="DW41" s="13"/>
      <c r="DX41" s="13"/>
      <c r="DY41" s="13"/>
      <c r="DZ41" s="13"/>
      <c r="EA41" s="13"/>
      <c r="EB41" s="13"/>
      <c r="EC41" s="13"/>
      <c r="ED41" s="13"/>
      <c r="EE41" s="13"/>
      <c r="EF41" s="13"/>
      <c r="EG41" s="13"/>
      <c r="EH41" s="13"/>
      <c r="EI41" s="13"/>
      <c r="EJ41" s="13"/>
      <c r="EK41" s="13"/>
      <c r="EL41" s="13"/>
      <c r="EM41" s="13"/>
      <c r="EN41" s="13"/>
      <c r="EO41" s="13"/>
      <c r="EP41" s="13"/>
      <c r="EQ41" s="13"/>
      <c r="ER41" s="13"/>
      <c r="ES41" s="13"/>
      <c r="ET41" s="13"/>
      <c r="EU41" s="13"/>
      <c r="EV41" s="13"/>
      <c r="EW41" s="13"/>
      <c r="EX41" s="13"/>
      <c r="EY41" s="13"/>
      <c r="EZ41" s="13"/>
      <c r="FA41" s="13"/>
      <c r="FB41" s="13"/>
      <c r="FC41" s="13"/>
      <c r="FD41" s="13"/>
      <c r="FE41" s="13"/>
      <c r="FF41" s="13"/>
      <c r="FG41" s="13"/>
      <c r="FH41" s="13"/>
      <c r="FI41" s="13"/>
      <c r="FJ41" s="13"/>
      <c r="FK41" s="13"/>
      <c r="FL41" s="13"/>
      <c r="FM41" s="13"/>
      <c r="FN41" s="13"/>
      <c r="FO41" s="13"/>
      <c r="FP41" s="13"/>
      <c r="FQ41" s="13"/>
      <c r="FR41" s="13"/>
      <c r="FS41" s="13"/>
      <c r="FT41" s="13"/>
      <c r="FU41" s="13"/>
      <c r="FV41" s="13"/>
      <c r="FW41" s="13"/>
      <c r="FX41" s="13"/>
      <c r="FY41" s="13"/>
      <c r="FZ41" s="13"/>
      <c r="GA41" s="13"/>
      <c r="GB41" s="13"/>
      <c r="GC41" s="13"/>
      <c r="GD41" s="13"/>
      <c r="GE41" s="13"/>
      <c r="GF41" s="13"/>
      <c r="GG41" s="13"/>
      <c r="GH41" s="13"/>
      <c r="GI41" s="13"/>
      <c r="GJ41" s="13"/>
      <c r="GK41" s="13"/>
      <c r="GL41" s="13"/>
      <c r="GM41" s="13"/>
    </row>
    <row r="42" spans="1:195" s="14" customFormat="1" ht="72" x14ac:dyDescent="0.3">
      <c r="A42" s="2">
        <v>37</v>
      </c>
      <c r="B42" s="2" t="s">
        <v>4</v>
      </c>
      <c r="C42" s="27" t="s">
        <v>64</v>
      </c>
      <c r="D42" s="2" t="s">
        <v>101</v>
      </c>
      <c r="E42" s="2" t="s">
        <v>135</v>
      </c>
      <c r="F42" s="2" t="s">
        <v>173</v>
      </c>
      <c r="G42" s="2" t="s">
        <v>24</v>
      </c>
      <c r="H42" s="28">
        <v>1</v>
      </c>
      <c r="I42" s="29">
        <v>426.14</v>
      </c>
      <c r="J42" s="30">
        <f t="shared" si="0"/>
        <v>426.14</v>
      </c>
      <c r="K42" s="25" t="s">
        <v>19</v>
      </c>
      <c r="L42" s="2" t="s">
        <v>5</v>
      </c>
      <c r="M42" s="1" t="s">
        <v>27</v>
      </c>
      <c r="N42" s="2" t="s">
        <v>22</v>
      </c>
      <c r="O42" s="24"/>
      <c r="P42" s="10"/>
      <c r="Q42" s="11"/>
      <c r="R42" s="12"/>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3"/>
      <c r="CV42" s="13"/>
      <c r="CW42" s="13"/>
      <c r="CX42" s="13"/>
      <c r="CY42" s="13"/>
      <c r="CZ42" s="13"/>
      <c r="DA42" s="13"/>
      <c r="DB42" s="13"/>
      <c r="DC42" s="13"/>
      <c r="DD42" s="13"/>
      <c r="DE42" s="13"/>
      <c r="DF42" s="13"/>
      <c r="DG42" s="13"/>
      <c r="DH42" s="13"/>
      <c r="DI42" s="13"/>
      <c r="DJ42" s="13"/>
      <c r="DK42" s="13"/>
      <c r="DL42" s="13"/>
      <c r="DM42" s="13"/>
      <c r="DN42" s="13"/>
      <c r="DO42" s="13"/>
      <c r="DP42" s="13"/>
      <c r="DQ42" s="13"/>
      <c r="DR42" s="13"/>
      <c r="DS42" s="13"/>
      <c r="DT42" s="13"/>
      <c r="DU42" s="13"/>
      <c r="DV42" s="13"/>
      <c r="DW42" s="13"/>
      <c r="DX42" s="13"/>
      <c r="DY42" s="13"/>
      <c r="DZ42" s="13"/>
      <c r="EA42" s="13"/>
      <c r="EB42" s="13"/>
      <c r="EC42" s="13"/>
      <c r="ED42" s="13"/>
      <c r="EE42" s="13"/>
      <c r="EF42" s="13"/>
      <c r="EG42" s="13"/>
      <c r="EH42" s="13"/>
      <c r="EI42" s="13"/>
      <c r="EJ42" s="13"/>
      <c r="EK42" s="13"/>
      <c r="EL42" s="13"/>
      <c r="EM42" s="13"/>
      <c r="EN42" s="13"/>
      <c r="EO42" s="13"/>
      <c r="EP42" s="13"/>
      <c r="EQ42" s="13"/>
      <c r="ER42" s="13"/>
      <c r="ES42" s="13"/>
      <c r="ET42" s="13"/>
      <c r="EU42" s="13"/>
      <c r="EV42" s="13"/>
      <c r="EW42" s="13"/>
      <c r="EX42" s="13"/>
      <c r="EY42" s="13"/>
      <c r="EZ42" s="13"/>
      <c r="FA42" s="13"/>
      <c r="FB42" s="13"/>
      <c r="FC42" s="13"/>
      <c r="FD42" s="13"/>
      <c r="FE42" s="13"/>
      <c r="FF42" s="13"/>
      <c r="FG42" s="13"/>
      <c r="FH42" s="13"/>
      <c r="FI42" s="13"/>
      <c r="FJ42" s="13"/>
      <c r="FK42" s="13"/>
      <c r="FL42" s="13"/>
      <c r="FM42" s="13"/>
      <c r="FN42" s="13"/>
      <c r="FO42" s="13"/>
      <c r="FP42" s="13"/>
      <c r="FQ42" s="13"/>
      <c r="FR42" s="13"/>
      <c r="FS42" s="13"/>
      <c r="FT42" s="13"/>
      <c r="FU42" s="13"/>
      <c r="FV42" s="13"/>
      <c r="FW42" s="13"/>
      <c r="FX42" s="13"/>
      <c r="FY42" s="13"/>
      <c r="FZ42" s="13"/>
      <c r="GA42" s="13"/>
      <c r="GB42" s="13"/>
      <c r="GC42" s="13"/>
      <c r="GD42" s="13"/>
      <c r="GE42" s="13"/>
      <c r="GF42" s="13"/>
      <c r="GG42" s="13"/>
      <c r="GH42" s="13"/>
      <c r="GI42" s="13"/>
      <c r="GJ42" s="13"/>
      <c r="GK42" s="13"/>
      <c r="GL42" s="13"/>
      <c r="GM42" s="13"/>
    </row>
    <row r="43" spans="1:195" s="14" customFormat="1" ht="57.6" x14ac:dyDescent="0.3">
      <c r="A43" s="2">
        <v>38</v>
      </c>
      <c r="B43" s="2" t="s">
        <v>4</v>
      </c>
      <c r="C43" s="27" t="s">
        <v>65</v>
      </c>
      <c r="D43" s="2" t="s">
        <v>81</v>
      </c>
      <c r="E43" s="2" t="s">
        <v>136</v>
      </c>
      <c r="F43" s="2" t="s">
        <v>174</v>
      </c>
      <c r="G43" s="2" t="s">
        <v>175</v>
      </c>
      <c r="H43" s="28">
        <v>50</v>
      </c>
      <c r="I43" s="29">
        <v>195.59</v>
      </c>
      <c r="J43" s="30">
        <f t="shared" si="0"/>
        <v>9779.5</v>
      </c>
      <c r="K43" s="25" t="s">
        <v>19</v>
      </c>
      <c r="L43" s="2" t="s">
        <v>5</v>
      </c>
      <c r="M43" s="1" t="s">
        <v>27</v>
      </c>
      <c r="N43" s="2" t="s">
        <v>22</v>
      </c>
      <c r="O43" s="24"/>
      <c r="P43" s="10"/>
      <c r="Q43" s="11"/>
      <c r="R43" s="12"/>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c r="DJ43" s="13"/>
      <c r="DK43" s="13"/>
      <c r="DL43" s="13"/>
      <c r="DM43" s="13"/>
      <c r="DN43" s="13"/>
      <c r="DO43" s="13"/>
      <c r="DP43" s="13"/>
      <c r="DQ43" s="13"/>
      <c r="DR43" s="13"/>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c r="GB43" s="13"/>
      <c r="GC43" s="13"/>
      <c r="GD43" s="13"/>
      <c r="GE43" s="13"/>
      <c r="GF43" s="13"/>
      <c r="GG43" s="13"/>
      <c r="GH43" s="13"/>
      <c r="GI43" s="13"/>
      <c r="GJ43" s="13"/>
      <c r="GK43" s="13"/>
      <c r="GL43" s="13"/>
      <c r="GM43" s="13"/>
    </row>
    <row r="44" spans="1:195" x14ac:dyDescent="0.3">
      <c r="J44" s="17">
        <f>SUM(J6:J43)</f>
        <v>517153.48900000006</v>
      </c>
    </row>
    <row r="46" spans="1:195" x14ac:dyDescent="0.3">
      <c r="A46" s="34" t="s">
        <v>9</v>
      </c>
      <c r="B46" s="34"/>
      <c r="C46" s="34"/>
      <c r="D46" s="34"/>
      <c r="E46" s="34"/>
      <c r="F46" s="34"/>
      <c r="G46" s="34"/>
      <c r="H46" s="34"/>
      <c r="I46" s="34"/>
      <c r="J46" s="34"/>
      <c r="K46" s="34"/>
      <c r="L46" s="34"/>
      <c r="M46" s="34"/>
      <c r="N46" s="3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row>
    <row r="48" spans="1:195" x14ac:dyDescent="0.3">
      <c r="A48" s="33" t="s">
        <v>21</v>
      </c>
      <c r="B48" s="33"/>
      <c r="C48" s="33"/>
      <c r="D48" s="33"/>
      <c r="E48" s="33"/>
      <c r="F48" s="33"/>
      <c r="G48" s="33"/>
      <c r="H48" s="33"/>
      <c r="I48" s="33"/>
      <c r="J48" s="33"/>
      <c r="K48" s="33"/>
      <c r="L48" s="33"/>
      <c r="M48" s="33"/>
      <c r="N48" s="33"/>
    </row>
    <row r="49" spans="1:14" x14ac:dyDescent="0.3">
      <c r="A49" s="15" t="s">
        <v>20</v>
      </c>
      <c r="B49" s="8"/>
      <c r="H49" s="16" t="s">
        <v>10</v>
      </c>
    </row>
    <row r="50" spans="1:14" x14ac:dyDescent="0.3">
      <c r="A50" s="35"/>
      <c r="B50" s="35"/>
      <c r="C50" s="35"/>
      <c r="D50" s="35"/>
      <c r="E50" s="35"/>
      <c r="F50" s="35"/>
      <c r="G50" s="35"/>
      <c r="H50" s="35"/>
      <c r="I50" s="35"/>
      <c r="J50" s="35"/>
      <c r="K50" s="35"/>
      <c r="L50" s="35"/>
      <c r="M50" s="35"/>
      <c r="N50" s="35"/>
    </row>
  </sheetData>
  <autoFilter ref="A5:GM6"/>
  <mergeCells count="5">
    <mergeCell ref="I1:J2"/>
    <mergeCell ref="D3:H3"/>
    <mergeCell ref="A48:N48"/>
    <mergeCell ref="A46:N46"/>
    <mergeCell ref="A50:N50"/>
  </mergeCells>
  <pageMargins left="0.70866141732283472" right="0.19685039370078741" top="0.19685039370078741" bottom="0.19685039370078741" header="0.19685039370078741" footer="0.19685039370078741"/>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05" x14ac:dyDescent="0.3"/>
  <sheetData>
    <row r="3" spans="1:1" x14ac:dyDescent="0.3">
      <c r="A3">
        <v>1</v>
      </c>
    </row>
    <row r="4" spans="1:1" x14ac:dyDescent="0.3">
      <c r="A4">
        <v>2</v>
      </c>
    </row>
    <row r="5" spans="1:1" x14ac:dyDescent="0.3">
      <c r="A5">
        <v>3</v>
      </c>
    </row>
    <row r="6" spans="1:1" x14ac:dyDescent="0.3">
      <c r="A6">
        <v>4</v>
      </c>
    </row>
    <row r="7" spans="1:1" x14ac:dyDescent="0.3">
      <c r="A7">
        <v>5</v>
      </c>
    </row>
    <row r="8" spans="1:1" x14ac:dyDescent="0.3">
      <c r="A8">
        <v>6</v>
      </c>
    </row>
    <row r="9" spans="1:1" x14ac:dyDescent="0.3">
      <c r="A9">
        <v>7</v>
      </c>
    </row>
    <row r="10" spans="1:1" x14ac:dyDescent="0.3">
      <c r="A10">
        <v>8</v>
      </c>
    </row>
    <row r="11" spans="1:1" x14ac:dyDescent="0.3">
      <c r="A11">
        <v>9</v>
      </c>
    </row>
    <row r="12" spans="1:1" x14ac:dyDescent="0.3">
      <c r="A12">
        <v>10</v>
      </c>
    </row>
    <row r="13" spans="1:1" x14ac:dyDescent="0.3">
      <c r="A13">
        <v>11</v>
      </c>
    </row>
    <row r="14" spans="1:1" x14ac:dyDescent="0.3">
      <c r="A14">
        <v>12</v>
      </c>
    </row>
    <row r="15" spans="1:1" x14ac:dyDescent="0.3">
      <c r="A15">
        <v>13</v>
      </c>
    </row>
    <row r="16" spans="1:1" x14ac:dyDescent="0.3">
      <c r="A16">
        <v>14</v>
      </c>
    </row>
    <row r="17" spans="1:1" x14ac:dyDescent="0.3">
      <c r="A17">
        <v>15</v>
      </c>
    </row>
    <row r="18" spans="1:1" x14ac:dyDescent="0.3">
      <c r="A18">
        <v>16</v>
      </c>
    </row>
    <row r="19" spans="1:1" x14ac:dyDescent="0.3">
      <c r="A19">
        <v>17</v>
      </c>
    </row>
    <row r="20" spans="1:1" x14ac:dyDescent="0.3">
      <c r="A20">
        <v>18</v>
      </c>
    </row>
    <row r="21" spans="1:1" x14ac:dyDescent="0.3">
      <c r="A21">
        <v>19</v>
      </c>
    </row>
    <row r="22" spans="1:1" x14ac:dyDescent="0.3">
      <c r="A22">
        <v>20</v>
      </c>
    </row>
    <row r="23" spans="1:1" x14ac:dyDescent="0.3">
      <c r="A23">
        <v>21</v>
      </c>
    </row>
    <row r="24" spans="1:1" x14ac:dyDescent="0.3">
      <c r="A24">
        <v>22</v>
      </c>
    </row>
    <row r="25" spans="1:1" x14ac:dyDescent="0.3">
      <c r="A25">
        <v>23</v>
      </c>
    </row>
    <row r="26" spans="1:1" x14ac:dyDescent="0.3">
      <c r="A26">
        <v>24</v>
      </c>
    </row>
    <row r="27" spans="1:1" x14ac:dyDescent="0.3">
      <c r="A27">
        <v>25</v>
      </c>
    </row>
    <row r="28" spans="1:1" x14ac:dyDescent="0.3">
      <c r="A28">
        <v>26</v>
      </c>
    </row>
    <row r="29" spans="1:1" x14ac:dyDescent="0.3">
      <c r="A29">
        <v>27</v>
      </c>
    </row>
    <row r="30" spans="1:1" x14ac:dyDescent="0.3">
      <c r="A30">
        <v>28</v>
      </c>
    </row>
    <row r="31" spans="1:1" x14ac:dyDescent="0.3">
      <c r="A31">
        <v>29</v>
      </c>
    </row>
    <row r="32" spans="1:1" x14ac:dyDescent="0.3">
      <c r="A32">
        <v>30</v>
      </c>
    </row>
    <row r="33" spans="1:1" x14ac:dyDescent="0.3">
      <c r="A33">
        <v>31</v>
      </c>
    </row>
    <row r="34" spans="1:1" x14ac:dyDescent="0.3">
      <c r="A34">
        <v>32</v>
      </c>
    </row>
    <row r="35" spans="1:1" x14ac:dyDescent="0.3">
      <c r="A35">
        <v>33</v>
      </c>
    </row>
    <row r="36" spans="1:1" x14ac:dyDescent="0.3">
      <c r="A36">
        <v>34</v>
      </c>
    </row>
    <row r="37" spans="1:1" x14ac:dyDescent="0.3">
      <c r="A37">
        <v>35</v>
      </c>
    </row>
    <row r="38" spans="1:1" x14ac:dyDescent="0.3">
      <c r="A38">
        <v>36</v>
      </c>
    </row>
    <row r="39" spans="1:1" x14ac:dyDescent="0.3">
      <c r="A39">
        <v>37</v>
      </c>
    </row>
    <row r="40" spans="1:1" x14ac:dyDescent="0.3">
      <c r="A40">
        <v>38</v>
      </c>
    </row>
    <row r="41" spans="1:1" x14ac:dyDescent="0.3">
      <c r="A41">
        <v>39</v>
      </c>
    </row>
    <row r="42" spans="1:1" x14ac:dyDescent="0.3">
      <c r="A42">
        <v>40</v>
      </c>
    </row>
    <row r="43" spans="1:1" x14ac:dyDescent="0.3">
      <c r="A43">
        <v>41</v>
      </c>
    </row>
    <row r="44" spans="1:1" x14ac:dyDescent="0.3">
      <c r="A44">
        <v>42</v>
      </c>
    </row>
    <row r="45" spans="1:1" x14ac:dyDescent="0.3">
      <c r="A45">
        <v>43</v>
      </c>
    </row>
    <row r="46" spans="1:1" x14ac:dyDescent="0.3">
      <c r="A46">
        <v>44</v>
      </c>
    </row>
    <row r="47" spans="1:1" x14ac:dyDescent="0.3">
      <c r="A47">
        <v>45</v>
      </c>
    </row>
    <row r="48" spans="1:1" x14ac:dyDescent="0.3">
      <c r="A48">
        <v>46</v>
      </c>
    </row>
    <row r="49" spans="1:1" x14ac:dyDescent="0.3">
      <c r="A49">
        <v>47</v>
      </c>
    </row>
    <row r="50" spans="1:1" x14ac:dyDescent="0.3">
      <c r="A50">
        <v>48</v>
      </c>
    </row>
    <row r="51" spans="1:1" x14ac:dyDescent="0.3">
      <c r="A51">
        <v>49</v>
      </c>
    </row>
    <row r="52" spans="1:1" x14ac:dyDescent="0.3">
      <c r="A52">
        <v>50</v>
      </c>
    </row>
    <row r="53" spans="1:1" x14ac:dyDescent="0.3">
      <c r="A53">
        <v>51</v>
      </c>
    </row>
    <row r="54" spans="1:1" x14ac:dyDescent="0.3">
      <c r="A54">
        <v>52</v>
      </c>
    </row>
    <row r="55" spans="1:1" x14ac:dyDescent="0.3">
      <c r="A55">
        <v>53</v>
      </c>
    </row>
    <row r="56" spans="1:1" x14ac:dyDescent="0.3">
      <c r="A56">
        <v>54</v>
      </c>
    </row>
    <row r="57" spans="1:1" x14ac:dyDescent="0.3">
      <c r="A57">
        <v>55</v>
      </c>
    </row>
    <row r="58" spans="1:1" x14ac:dyDescent="0.3">
      <c r="A58">
        <v>56</v>
      </c>
    </row>
    <row r="59" spans="1:1" x14ac:dyDescent="0.3">
      <c r="A59">
        <v>57</v>
      </c>
    </row>
    <row r="60" spans="1:1" x14ac:dyDescent="0.3">
      <c r="A60">
        <v>58</v>
      </c>
    </row>
    <row r="61" spans="1:1" x14ac:dyDescent="0.3">
      <c r="A61">
        <v>59</v>
      </c>
    </row>
    <row r="62" spans="1:1" x14ac:dyDescent="0.3">
      <c r="A62">
        <v>60</v>
      </c>
    </row>
    <row r="63" spans="1:1" x14ac:dyDescent="0.3">
      <c r="A63">
        <v>61</v>
      </c>
    </row>
    <row r="64" spans="1:1" x14ac:dyDescent="0.3">
      <c r="A64">
        <v>62</v>
      </c>
    </row>
    <row r="65" spans="1:1" x14ac:dyDescent="0.3">
      <c r="A65">
        <v>63</v>
      </c>
    </row>
    <row r="66" spans="1:1" x14ac:dyDescent="0.3">
      <c r="A66">
        <v>64</v>
      </c>
    </row>
    <row r="67" spans="1:1" x14ac:dyDescent="0.3">
      <c r="A67">
        <v>65</v>
      </c>
    </row>
    <row r="68" spans="1:1" x14ac:dyDescent="0.3">
      <c r="A68">
        <v>66</v>
      </c>
    </row>
    <row r="69" spans="1:1" x14ac:dyDescent="0.3">
      <c r="A69">
        <v>67</v>
      </c>
    </row>
    <row r="70" spans="1:1" x14ac:dyDescent="0.3">
      <c r="A70">
        <v>68</v>
      </c>
    </row>
    <row r="71" spans="1:1" x14ac:dyDescent="0.3">
      <c r="A71">
        <v>69</v>
      </c>
    </row>
    <row r="72" spans="1:1" x14ac:dyDescent="0.3">
      <c r="A72">
        <v>70</v>
      </c>
    </row>
    <row r="73" spans="1:1" x14ac:dyDescent="0.3">
      <c r="A73">
        <v>71</v>
      </c>
    </row>
    <row r="74" spans="1:1" x14ac:dyDescent="0.3">
      <c r="A74">
        <v>72</v>
      </c>
    </row>
    <row r="75" spans="1:1" x14ac:dyDescent="0.3">
      <c r="A75">
        <v>73</v>
      </c>
    </row>
    <row r="76" spans="1:1" x14ac:dyDescent="0.3">
      <c r="A76">
        <v>74</v>
      </c>
    </row>
    <row r="77" spans="1:1" x14ac:dyDescent="0.3">
      <c r="A77">
        <v>75</v>
      </c>
    </row>
    <row r="78" spans="1:1" x14ac:dyDescent="0.3">
      <c r="A78">
        <v>76</v>
      </c>
    </row>
    <row r="79" spans="1:1" x14ac:dyDescent="0.3">
      <c r="A79">
        <v>77</v>
      </c>
    </row>
    <row r="80" spans="1:1" x14ac:dyDescent="0.3">
      <c r="A80">
        <v>78</v>
      </c>
    </row>
    <row r="81" spans="1:1" x14ac:dyDescent="0.3">
      <c r="A81">
        <v>79</v>
      </c>
    </row>
    <row r="82" spans="1:1" x14ac:dyDescent="0.3">
      <c r="A82">
        <v>80</v>
      </c>
    </row>
    <row r="83" spans="1:1" x14ac:dyDescent="0.3">
      <c r="A83">
        <v>81</v>
      </c>
    </row>
    <row r="84" spans="1:1" x14ac:dyDescent="0.3">
      <c r="A84">
        <v>82</v>
      </c>
    </row>
    <row r="85" spans="1:1" x14ac:dyDescent="0.3">
      <c r="A85">
        <v>83</v>
      </c>
    </row>
    <row r="86" spans="1:1" x14ac:dyDescent="0.3">
      <c r="A86">
        <v>84</v>
      </c>
    </row>
    <row r="87" spans="1:1" x14ac:dyDescent="0.3">
      <c r="A87">
        <v>85</v>
      </c>
    </row>
    <row r="88" spans="1:1" x14ac:dyDescent="0.3">
      <c r="A88">
        <v>86</v>
      </c>
    </row>
    <row r="89" spans="1:1" x14ac:dyDescent="0.3">
      <c r="A89">
        <v>87</v>
      </c>
    </row>
    <row r="90" spans="1:1" x14ac:dyDescent="0.3">
      <c r="A90">
        <v>88</v>
      </c>
    </row>
    <row r="91" spans="1:1" x14ac:dyDescent="0.3">
      <c r="A91">
        <v>89</v>
      </c>
    </row>
    <row r="92" spans="1:1" x14ac:dyDescent="0.3">
      <c r="A92">
        <v>90</v>
      </c>
    </row>
    <row r="93" spans="1:1" x14ac:dyDescent="0.3">
      <c r="A93">
        <v>91</v>
      </c>
    </row>
    <row r="94" spans="1:1" x14ac:dyDescent="0.3">
      <c r="A94">
        <v>92</v>
      </c>
    </row>
    <row r="95" spans="1:1" x14ac:dyDescent="0.3">
      <c r="A95">
        <v>93</v>
      </c>
    </row>
    <row r="96" spans="1:1" x14ac:dyDescent="0.3">
      <c r="A96">
        <v>94</v>
      </c>
    </row>
    <row r="97" spans="1:1" x14ac:dyDescent="0.3">
      <c r="A97">
        <v>95</v>
      </c>
    </row>
    <row r="98" spans="1:1" x14ac:dyDescent="0.3">
      <c r="A98">
        <v>96</v>
      </c>
    </row>
    <row r="99" spans="1:1" x14ac:dyDescent="0.3">
      <c r="A99">
        <v>97</v>
      </c>
    </row>
    <row r="100" spans="1:1" x14ac:dyDescent="0.3">
      <c r="A100">
        <v>98</v>
      </c>
    </row>
    <row r="101" spans="1:1" x14ac:dyDescent="0.3">
      <c r="A101">
        <v>99</v>
      </c>
    </row>
    <row r="102" spans="1:1" x14ac:dyDescent="0.3">
      <c r="A102">
        <v>100</v>
      </c>
    </row>
    <row r="103" spans="1:1" x14ac:dyDescent="0.3">
      <c r="A103">
        <v>101</v>
      </c>
    </row>
    <row r="104" spans="1:1" x14ac:dyDescent="0.3">
      <c r="A104">
        <v>102</v>
      </c>
    </row>
    <row r="105" spans="1:1" x14ac:dyDescent="0.3">
      <c r="A105">
        <v>103</v>
      </c>
    </row>
    <row r="106" spans="1:1" x14ac:dyDescent="0.3">
      <c r="A106">
        <v>104</v>
      </c>
    </row>
    <row r="107" spans="1:1" x14ac:dyDescent="0.3">
      <c r="A107">
        <v>105</v>
      </c>
    </row>
    <row r="108" spans="1:1" x14ac:dyDescent="0.3">
      <c r="A108">
        <v>106</v>
      </c>
    </row>
    <row r="109" spans="1:1" x14ac:dyDescent="0.3">
      <c r="A109">
        <v>107</v>
      </c>
    </row>
    <row r="110" spans="1:1" x14ac:dyDescent="0.3">
      <c r="A110">
        <v>108</v>
      </c>
    </row>
    <row r="111" spans="1:1" x14ac:dyDescent="0.3">
      <c r="A111">
        <v>109</v>
      </c>
    </row>
    <row r="112" spans="1:1" x14ac:dyDescent="0.3">
      <c r="A112">
        <v>110</v>
      </c>
    </row>
    <row r="113" spans="1:1" x14ac:dyDescent="0.3">
      <c r="A113">
        <v>111</v>
      </c>
    </row>
    <row r="114" spans="1:1" x14ac:dyDescent="0.3">
      <c r="A114">
        <v>112</v>
      </c>
    </row>
    <row r="115" spans="1:1" x14ac:dyDescent="0.3">
      <c r="A115">
        <v>113</v>
      </c>
    </row>
    <row r="116" spans="1:1" x14ac:dyDescent="0.3">
      <c r="A116">
        <v>114</v>
      </c>
    </row>
    <row r="117" spans="1:1" x14ac:dyDescent="0.3">
      <c r="A117">
        <v>115</v>
      </c>
    </row>
    <row r="118" spans="1:1" x14ac:dyDescent="0.3">
      <c r="A118">
        <v>116</v>
      </c>
    </row>
    <row r="119" spans="1:1" x14ac:dyDescent="0.3">
      <c r="A119">
        <v>117</v>
      </c>
    </row>
    <row r="120" spans="1:1" x14ac:dyDescent="0.3">
      <c r="A120">
        <v>118</v>
      </c>
    </row>
    <row r="121" spans="1:1" x14ac:dyDescent="0.3">
      <c r="A121">
        <v>119</v>
      </c>
    </row>
    <row r="122" spans="1:1" x14ac:dyDescent="0.3">
      <c r="A122">
        <v>120</v>
      </c>
    </row>
    <row r="123" spans="1:1" x14ac:dyDescent="0.3">
      <c r="A123">
        <v>121</v>
      </c>
    </row>
    <row r="124" spans="1:1" x14ac:dyDescent="0.3">
      <c r="A124">
        <v>122</v>
      </c>
    </row>
    <row r="125" spans="1:1" x14ac:dyDescent="0.3">
      <c r="A125">
        <v>123</v>
      </c>
    </row>
    <row r="126" spans="1:1" x14ac:dyDescent="0.3">
      <c r="A126">
        <v>124</v>
      </c>
    </row>
    <row r="127" spans="1:1" x14ac:dyDescent="0.3">
      <c r="A127">
        <v>125</v>
      </c>
    </row>
    <row r="128" spans="1:1" x14ac:dyDescent="0.3">
      <c r="A128">
        <v>126</v>
      </c>
    </row>
    <row r="129" spans="1:1" x14ac:dyDescent="0.3">
      <c r="A129">
        <v>127</v>
      </c>
    </row>
    <row r="130" spans="1:1" x14ac:dyDescent="0.3">
      <c r="A130">
        <v>128</v>
      </c>
    </row>
    <row r="131" spans="1:1" x14ac:dyDescent="0.3">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Марина В. Шевченко</cp:lastModifiedBy>
  <cp:lastPrinted>2026-01-16T04:29:42Z</cp:lastPrinted>
  <dcterms:created xsi:type="dcterms:W3CDTF">2017-12-20T08:23:22Z</dcterms:created>
  <dcterms:modified xsi:type="dcterms:W3CDTF">2026-01-26T04:53:23Z</dcterms:modified>
</cp:coreProperties>
</file>